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Prävention\Anreizsysteme\VBG_NEXT\Veröffentlichungen_Logos\Veröffentlichungen-Logo 2024\Bergischer HC-Preisträger\Veröffentlichung\"/>
    </mc:Choice>
  </mc:AlternateContent>
  <bookViews>
    <workbookView xWindow="-105" yWindow="-105" windowWidth="23250" windowHeight="13890" tabRatio="901"/>
  </bookViews>
  <sheets>
    <sheet name="Gesamtauswertung" sheetId="27" r:id="rId1"/>
    <sheet name="A" sheetId="14" r:id="rId2"/>
    <sheet name="B" sheetId="13" r:id="rId3"/>
    <sheet name="C" sheetId="12" r:id="rId4"/>
    <sheet name="D" sheetId="11" r:id="rId5"/>
    <sheet name="E" sheetId="10" r:id="rId6"/>
    <sheet name="F" sheetId="9" r:id="rId7"/>
    <sheet name="G" sheetId="8" r:id="rId8"/>
    <sheet name="H" sheetId="7" r:id="rId9"/>
    <sheet name="I" sheetId="6" r:id="rId10"/>
    <sheet name="J" sheetId="5" r:id="rId11"/>
    <sheet name="K" sheetId="4" r:id="rId12"/>
    <sheet name="L" sheetId="3" r:id="rId13"/>
    <sheet name="M" sheetId="2" r:id="rId14"/>
    <sheet name="N" sheetId="19" r:id="rId15"/>
    <sheet name="O" sheetId="18" r:id="rId16"/>
    <sheet name="P" sheetId="17" r:id="rId17"/>
    <sheet name="Q" sheetId="16" r:id="rId18"/>
    <sheet name="R" sheetId="15" r:id="rId19"/>
    <sheet name="S" sheetId="25" r:id="rId20"/>
    <sheet name="T" sheetId="24" r:id="rId21"/>
    <sheet name="U" sheetId="23" r:id="rId22"/>
    <sheet name="V" sheetId="22" r:id="rId23"/>
    <sheet name="W" sheetId="21" r:id="rId24"/>
    <sheet name="X" sheetId="20" r:id="rId25"/>
    <sheet name="Y" sheetId="28" r:id="rId26"/>
    <sheet name="PIS_BHC06_Vorlage" sheetId="1" r:id="rId2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3" l="1"/>
  <c r="K8" i="5"/>
  <c r="K8" i="6"/>
  <c r="K8" i="7"/>
  <c r="K8" i="8"/>
  <c r="K8" i="9"/>
  <c r="K8" i="10"/>
  <c r="K8" i="11"/>
  <c r="K8" i="12"/>
  <c r="K8" i="14"/>
  <c r="J39" i="28" l="1"/>
  <c r="K39" i="28" s="1"/>
  <c r="I37" i="28"/>
  <c r="J36" i="28"/>
  <c r="F36" i="28"/>
  <c r="E36" i="28"/>
  <c r="J29" i="28"/>
  <c r="I39" i="28" s="1"/>
  <c r="G29" i="28"/>
  <c r="E39" i="28" s="1"/>
  <c r="J28" i="28"/>
  <c r="L28" i="28" s="1"/>
  <c r="G28" i="28"/>
  <c r="F39" i="28" s="1"/>
  <c r="J26" i="28"/>
  <c r="J38" i="28" s="1"/>
  <c r="G26" i="28"/>
  <c r="L26" i="28" s="1"/>
  <c r="J25" i="28"/>
  <c r="G25" i="28"/>
  <c r="J23" i="28"/>
  <c r="I40" i="28" s="1"/>
  <c r="G23" i="28"/>
  <c r="L23" i="28" s="1"/>
  <c r="J22" i="28"/>
  <c r="I43" i="28" s="1"/>
  <c r="G22" i="28"/>
  <c r="L22" i="28" s="1"/>
  <c r="J20" i="28"/>
  <c r="G20" i="28"/>
  <c r="K20" i="28" s="1"/>
  <c r="J19" i="28"/>
  <c r="J42" i="28" s="1"/>
  <c r="G19" i="28"/>
  <c r="F42" i="28" s="1"/>
  <c r="J18" i="28"/>
  <c r="J43" i="28" s="1"/>
  <c r="G18" i="28"/>
  <c r="J16" i="28"/>
  <c r="J41" i="28" s="1"/>
  <c r="G16" i="28"/>
  <c r="F41" i="28" s="1"/>
  <c r="J15" i="28"/>
  <c r="I41" i="28" s="1"/>
  <c r="G15" i="28"/>
  <c r="K15" i="28" s="1"/>
  <c r="J14" i="28"/>
  <c r="J40" i="28" s="1"/>
  <c r="G14" i="28"/>
  <c r="L14" i="28" s="1"/>
  <c r="J13" i="28"/>
  <c r="J37" i="28" s="1"/>
  <c r="G13" i="28"/>
  <c r="K13" i="28" s="1"/>
  <c r="J12" i="28"/>
  <c r="G12" i="28"/>
  <c r="E37" i="28" s="1"/>
  <c r="J11" i="28"/>
  <c r="G11" i="28"/>
  <c r="L11" i="28" s="1"/>
  <c r="J10" i="28"/>
  <c r="G10" i="28"/>
  <c r="K10" i="28" s="1"/>
  <c r="J9" i="28"/>
  <c r="J35" i="28" s="1"/>
  <c r="G9" i="28"/>
  <c r="F35" i="28" s="1"/>
  <c r="J8" i="28"/>
  <c r="I35" i="28" s="1"/>
  <c r="G8" i="28"/>
  <c r="L8" i="28" s="1"/>
  <c r="A1" i="28" a="1"/>
  <c r="A1" i="28" s="1"/>
  <c r="BG43" i="27"/>
  <c r="BF43" i="27"/>
  <c r="BE43" i="27"/>
  <c r="BD43" i="27"/>
  <c r="BC43" i="27"/>
  <c r="BB43" i="27"/>
  <c r="AZ43" i="27"/>
  <c r="AY43" i="27"/>
  <c r="AX43" i="27"/>
  <c r="AW43" i="27"/>
  <c r="AV43" i="27"/>
  <c r="AU43" i="27"/>
  <c r="AT43" i="27"/>
  <c r="AS43" i="27"/>
  <c r="AR43" i="27"/>
  <c r="AQ43" i="27"/>
  <c r="AP43" i="27"/>
  <c r="AO43" i="27"/>
  <c r="AN43" i="27"/>
  <c r="AM43" i="27"/>
  <c r="AL43" i="27"/>
  <c r="AK43" i="27"/>
  <c r="AJ43" i="27"/>
  <c r="AI43" i="27"/>
  <c r="AG43" i="27"/>
  <c r="AF43" i="27"/>
  <c r="AE43" i="27"/>
  <c r="AD43" i="27"/>
  <c r="AC43" i="27"/>
  <c r="AB43" i="27"/>
  <c r="AA43" i="27"/>
  <c r="Z43" i="27"/>
  <c r="X43" i="27"/>
  <c r="Y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I42" i="27"/>
  <c r="J42" i="27"/>
  <c r="O42" i="27"/>
  <c r="P42" i="27"/>
  <c r="U42" i="27"/>
  <c r="V42" i="27"/>
  <c r="AA42" i="27"/>
  <c r="AB42" i="27"/>
  <c r="AG42" i="27"/>
  <c r="AI42" i="27"/>
  <c r="AN42" i="27"/>
  <c r="AO42" i="27"/>
  <c r="AT42" i="27"/>
  <c r="AU42" i="27"/>
  <c r="AZ42" i="27"/>
  <c r="BB42" i="27"/>
  <c r="BG42" i="27"/>
  <c r="BF42" i="27"/>
  <c r="BE42" i="27"/>
  <c r="BD42" i="27"/>
  <c r="BC42" i="27"/>
  <c r="AY42" i="27"/>
  <c r="AX42" i="27"/>
  <c r="AW42" i="27"/>
  <c r="AV42" i="27"/>
  <c r="AS42" i="27"/>
  <c r="AR42" i="27"/>
  <c r="AQ42" i="27"/>
  <c r="AP42" i="27"/>
  <c r="AM42" i="27"/>
  <c r="AL42" i="27"/>
  <c r="AK42" i="27"/>
  <c r="AJ42" i="27"/>
  <c r="AF42" i="27"/>
  <c r="AE42" i="27"/>
  <c r="AD42" i="27"/>
  <c r="AC42" i="27"/>
  <c r="Z42" i="27"/>
  <c r="Y42" i="27"/>
  <c r="X42" i="27"/>
  <c r="W42" i="27"/>
  <c r="T42" i="27"/>
  <c r="S42" i="27"/>
  <c r="R42" i="27"/>
  <c r="Q42" i="27"/>
  <c r="N42" i="27"/>
  <c r="M42" i="27"/>
  <c r="L42" i="27"/>
  <c r="K42" i="27"/>
  <c r="H42" i="27"/>
  <c r="G42" i="27"/>
  <c r="F42" i="27"/>
  <c r="E42" i="27"/>
  <c r="D42" i="27"/>
  <c r="BG41" i="27"/>
  <c r="BB41" i="27"/>
  <c r="AZ41" i="27"/>
  <c r="AU41" i="27"/>
  <c r="AT41" i="27"/>
  <c r="AO41" i="27"/>
  <c r="AN41" i="27"/>
  <c r="AI41" i="27"/>
  <c r="BF41" i="27"/>
  <c r="BE41" i="27"/>
  <c r="BD41" i="27"/>
  <c r="BC41" i="27"/>
  <c r="AY41" i="27"/>
  <c r="AX41" i="27"/>
  <c r="AW41" i="27"/>
  <c r="AV41" i="27"/>
  <c r="AS41" i="27"/>
  <c r="AR41" i="27"/>
  <c r="AQ41" i="27"/>
  <c r="AP41" i="27"/>
  <c r="AM41" i="27"/>
  <c r="AL41" i="27"/>
  <c r="AK41" i="27"/>
  <c r="AJ41" i="27"/>
  <c r="BG40" i="27"/>
  <c r="BB40" i="27"/>
  <c r="AZ40" i="27"/>
  <c r="AU40" i="27"/>
  <c r="AT40" i="27"/>
  <c r="AO40" i="27"/>
  <c r="AN40" i="27"/>
  <c r="AI40" i="27"/>
  <c r="BF40" i="27"/>
  <c r="BE40" i="27"/>
  <c r="BD40" i="27"/>
  <c r="BC40" i="27"/>
  <c r="AY40" i="27"/>
  <c r="AX40" i="27"/>
  <c r="AW40" i="27"/>
  <c r="AV40" i="27"/>
  <c r="AS40" i="27"/>
  <c r="AR40" i="27"/>
  <c r="AQ40" i="27"/>
  <c r="AP40" i="27"/>
  <c r="AM40" i="27"/>
  <c r="AL40" i="27"/>
  <c r="AK40" i="27"/>
  <c r="AJ40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AG40" i="27"/>
  <c r="AB40" i="27"/>
  <c r="AA40" i="27"/>
  <c r="V40" i="27"/>
  <c r="U40" i="27"/>
  <c r="P40" i="27"/>
  <c r="O40" i="27"/>
  <c r="AF40" i="27"/>
  <c r="AE40" i="27"/>
  <c r="AD40" i="27"/>
  <c r="AC40" i="27"/>
  <c r="Z40" i="27"/>
  <c r="Y40" i="27"/>
  <c r="X40" i="27"/>
  <c r="W40" i="27"/>
  <c r="T40" i="27"/>
  <c r="S40" i="27"/>
  <c r="R40" i="27"/>
  <c r="Q40" i="27"/>
  <c r="N40" i="27"/>
  <c r="M40" i="27"/>
  <c r="L40" i="27"/>
  <c r="K40" i="27"/>
  <c r="H40" i="27"/>
  <c r="G40" i="27"/>
  <c r="F40" i="27"/>
  <c r="E40" i="27"/>
  <c r="J40" i="27"/>
  <c r="I40" i="27"/>
  <c r="D40" i="27"/>
  <c r="AI39" i="27"/>
  <c r="AN39" i="27"/>
  <c r="AO39" i="27"/>
  <c r="AT39" i="27"/>
  <c r="AU39" i="27"/>
  <c r="AZ39" i="27"/>
  <c r="BB39" i="27"/>
  <c r="BG39" i="27"/>
  <c r="BF39" i="27"/>
  <c r="BE39" i="27"/>
  <c r="BD39" i="27"/>
  <c r="BC39" i="27"/>
  <c r="AY39" i="27"/>
  <c r="AX39" i="27"/>
  <c r="AW39" i="27"/>
  <c r="AV39" i="27"/>
  <c r="AS39" i="27"/>
  <c r="AR39" i="27"/>
  <c r="AQ39" i="27"/>
  <c r="AP39" i="27"/>
  <c r="AM39" i="27"/>
  <c r="AL39" i="27"/>
  <c r="AK39" i="27"/>
  <c r="AJ39" i="27"/>
  <c r="BG26" i="27"/>
  <c r="BB26" i="27"/>
  <c r="AZ26" i="27"/>
  <c r="AU26" i="27"/>
  <c r="AT26" i="27"/>
  <c r="AO26" i="27"/>
  <c r="AN26" i="27"/>
  <c r="AI26" i="27"/>
  <c r="BF26" i="27"/>
  <c r="BE26" i="27"/>
  <c r="BD26" i="27"/>
  <c r="BC26" i="27"/>
  <c r="AY26" i="27"/>
  <c r="AX26" i="27"/>
  <c r="AW26" i="27"/>
  <c r="AV26" i="27"/>
  <c r="AS26" i="27"/>
  <c r="AR26" i="27"/>
  <c r="AQ26" i="27"/>
  <c r="AP26" i="27"/>
  <c r="AM26" i="27"/>
  <c r="AL26" i="27"/>
  <c r="AK26" i="27"/>
  <c r="AJ26" i="27"/>
  <c r="AG26" i="27"/>
  <c r="AB26" i="27"/>
  <c r="AA26" i="27"/>
  <c r="V26" i="27"/>
  <c r="U26" i="27"/>
  <c r="P26" i="27"/>
  <c r="AF26" i="27"/>
  <c r="AE26" i="27"/>
  <c r="AD26" i="27"/>
  <c r="AC26" i="27"/>
  <c r="Z26" i="27"/>
  <c r="Y26" i="27"/>
  <c r="X26" i="27"/>
  <c r="W26" i="27"/>
  <c r="T26" i="27"/>
  <c r="S26" i="27"/>
  <c r="R26" i="27"/>
  <c r="Q26" i="27"/>
  <c r="N26" i="27"/>
  <c r="M26" i="27"/>
  <c r="L26" i="27"/>
  <c r="K26" i="27"/>
  <c r="O26" i="27"/>
  <c r="J26" i="27"/>
  <c r="I26" i="27"/>
  <c r="H26" i="27"/>
  <c r="G26" i="27"/>
  <c r="F26" i="27"/>
  <c r="E26" i="27"/>
  <c r="D26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BG11" i="27"/>
  <c r="BF11" i="27"/>
  <c r="BE11" i="27"/>
  <c r="BD11" i="27"/>
  <c r="BC11" i="27"/>
  <c r="BB11" i="27"/>
  <c r="AZ11" i="27"/>
  <c r="AY11" i="27"/>
  <c r="AX11" i="27"/>
  <c r="AW11" i="27"/>
  <c r="AV11" i="27"/>
  <c r="AU11" i="27"/>
  <c r="AT11" i="27"/>
  <c r="AS11" i="27"/>
  <c r="AR11" i="27"/>
  <c r="AQ11" i="27"/>
  <c r="AP11" i="27"/>
  <c r="AO11" i="27"/>
  <c r="AN11" i="27"/>
  <c r="AM11" i="27"/>
  <c r="AL11" i="27"/>
  <c r="AK11" i="27"/>
  <c r="AJ11" i="27"/>
  <c r="AI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BG9" i="27"/>
  <c r="BF9" i="27"/>
  <c r="BE9" i="27"/>
  <c r="BD9" i="27"/>
  <c r="BC9" i="27"/>
  <c r="BB9" i="27"/>
  <c r="AZ9" i="27"/>
  <c r="AY9" i="27"/>
  <c r="AX9" i="27"/>
  <c r="AW9" i="27"/>
  <c r="AV9" i="27"/>
  <c r="AU9" i="27"/>
  <c r="AT9" i="27"/>
  <c r="AS9" i="27"/>
  <c r="AR9" i="27"/>
  <c r="AQ9" i="27"/>
  <c r="AP9" i="27"/>
  <c r="AO9" i="27"/>
  <c r="AN9" i="27"/>
  <c r="AM9" i="27"/>
  <c r="AL9" i="27"/>
  <c r="AK9" i="27"/>
  <c r="AJ9" i="27"/>
  <c r="AI9" i="27"/>
  <c r="AG9" i="27"/>
  <c r="AF9" i="27"/>
  <c r="AE9" i="27"/>
  <c r="AD9" i="27"/>
  <c r="AC9" i="27"/>
  <c r="AB9" i="27"/>
  <c r="AA9" i="27"/>
  <c r="Z9" i="27"/>
  <c r="Y9" i="27"/>
  <c r="X9" i="27"/>
  <c r="T9" i="27"/>
  <c r="U9" i="27"/>
  <c r="W9" i="27"/>
  <c r="V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BG8" i="27"/>
  <c r="BF8" i="27"/>
  <c r="BE8" i="27"/>
  <c r="BD8" i="27"/>
  <c r="BC8" i="27"/>
  <c r="BB8" i="27"/>
  <c r="AZ8" i="27"/>
  <c r="AY8" i="27"/>
  <c r="AX8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BG34" i="27"/>
  <c r="BF34" i="27"/>
  <c r="BE34" i="27"/>
  <c r="BD34" i="27"/>
  <c r="BC34" i="27"/>
  <c r="BB34" i="27"/>
  <c r="AZ34" i="27"/>
  <c r="AY34" i="27"/>
  <c r="AX34" i="27"/>
  <c r="AW34" i="27"/>
  <c r="AV34" i="27"/>
  <c r="AU34" i="27"/>
  <c r="AT34" i="27"/>
  <c r="AS34" i="27"/>
  <c r="AR34" i="27"/>
  <c r="AQ34" i="27"/>
  <c r="AP34" i="27"/>
  <c r="AO34" i="27"/>
  <c r="AN34" i="27"/>
  <c r="AM34" i="27"/>
  <c r="AL34" i="27"/>
  <c r="AK34" i="27"/>
  <c r="AJ34" i="27"/>
  <c r="AI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BG32" i="27"/>
  <c r="BF32" i="27"/>
  <c r="BE32" i="27"/>
  <c r="BD32" i="27"/>
  <c r="BC32" i="27"/>
  <c r="BB32" i="27"/>
  <c r="AZ32" i="27"/>
  <c r="AY32" i="27"/>
  <c r="AX32" i="27"/>
  <c r="AW32" i="27"/>
  <c r="AV32" i="27"/>
  <c r="AU32" i="27"/>
  <c r="AT32" i="27"/>
  <c r="AS32" i="27"/>
  <c r="AR32" i="27"/>
  <c r="AQ32" i="27"/>
  <c r="AP32" i="27"/>
  <c r="AO32" i="27"/>
  <c r="AN32" i="27"/>
  <c r="AM32" i="27"/>
  <c r="AL32" i="27"/>
  <c r="AK32" i="27"/>
  <c r="AJ32" i="27"/>
  <c r="AI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BG31" i="27"/>
  <c r="BF31" i="27"/>
  <c r="BE31" i="27"/>
  <c r="BD31" i="27"/>
  <c r="BC31" i="27"/>
  <c r="BB31" i="27"/>
  <c r="AZ31" i="27"/>
  <c r="AY31" i="27"/>
  <c r="AX31" i="27"/>
  <c r="AW31" i="27"/>
  <c r="AV31" i="27"/>
  <c r="AU31" i="27"/>
  <c r="AT31" i="27"/>
  <c r="AS31" i="27"/>
  <c r="AR31" i="27"/>
  <c r="AQ31" i="27"/>
  <c r="AP31" i="27"/>
  <c r="AO31" i="27"/>
  <c r="AN31" i="27"/>
  <c r="AM31" i="27"/>
  <c r="AL31" i="27"/>
  <c r="AK31" i="27"/>
  <c r="AJ31" i="27"/>
  <c r="AI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BG30" i="27"/>
  <c r="BF30" i="27"/>
  <c r="BE30" i="27"/>
  <c r="BD30" i="27"/>
  <c r="BC30" i="27"/>
  <c r="BB30" i="27"/>
  <c r="AZ30" i="27"/>
  <c r="AY30" i="27"/>
  <c r="AX30" i="27"/>
  <c r="AW30" i="27"/>
  <c r="AV30" i="27"/>
  <c r="AU30" i="27"/>
  <c r="AT30" i="27"/>
  <c r="AS30" i="27"/>
  <c r="AR30" i="27"/>
  <c r="AQ30" i="27"/>
  <c r="AP30" i="27"/>
  <c r="AO30" i="27"/>
  <c r="AN30" i="27"/>
  <c r="AM30" i="27"/>
  <c r="AL30" i="27"/>
  <c r="AK30" i="27"/>
  <c r="AJ30" i="27"/>
  <c r="AI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BG29" i="27"/>
  <c r="BF29" i="27"/>
  <c r="BE29" i="27"/>
  <c r="BD29" i="27"/>
  <c r="BC29" i="27"/>
  <c r="BB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BG28" i="27"/>
  <c r="BF28" i="27"/>
  <c r="BE28" i="27"/>
  <c r="BD28" i="27"/>
  <c r="BC28" i="27"/>
  <c r="BB28" i="27"/>
  <c r="AZ28" i="27"/>
  <c r="AY28" i="27"/>
  <c r="AX28" i="27"/>
  <c r="AW28" i="27"/>
  <c r="AV28" i="27"/>
  <c r="AU28" i="27"/>
  <c r="AT28" i="27"/>
  <c r="AS28" i="27"/>
  <c r="AR28" i="27"/>
  <c r="AQ28" i="27"/>
  <c r="AP28" i="27"/>
  <c r="AO28" i="27"/>
  <c r="AN28" i="27"/>
  <c r="AM28" i="27"/>
  <c r="AL28" i="27"/>
  <c r="AK28" i="27"/>
  <c r="AJ28" i="27"/>
  <c r="AI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BG27" i="27"/>
  <c r="BF27" i="27"/>
  <c r="BE27" i="27"/>
  <c r="BD27" i="27"/>
  <c r="BC27" i="27"/>
  <c r="BB27" i="27"/>
  <c r="AZ27" i="27"/>
  <c r="AY27" i="27"/>
  <c r="AX27" i="27"/>
  <c r="AW27" i="27"/>
  <c r="AV27" i="27"/>
  <c r="AU27" i="27"/>
  <c r="AT27" i="27"/>
  <c r="AS27" i="27"/>
  <c r="AR27" i="27"/>
  <c r="AQ27" i="27"/>
  <c r="AP27" i="27"/>
  <c r="AO27" i="27"/>
  <c r="AN27" i="27"/>
  <c r="AM27" i="27"/>
  <c r="AL27" i="27"/>
  <c r="AK27" i="27"/>
  <c r="AJ27" i="27"/>
  <c r="AI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BG25" i="27"/>
  <c r="BF25" i="27"/>
  <c r="BE25" i="27"/>
  <c r="BD25" i="27"/>
  <c r="BC25" i="27"/>
  <c r="BB25" i="27"/>
  <c r="AZ25" i="27"/>
  <c r="AY25" i="27"/>
  <c r="AX25" i="27"/>
  <c r="AW25" i="27"/>
  <c r="AV25" i="27"/>
  <c r="AU25" i="27"/>
  <c r="AT25" i="27"/>
  <c r="AS25" i="27"/>
  <c r="AR25" i="27"/>
  <c r="AQ25" i="27"/>
  <c r="AP25" i="27"/>
  <c r="AO25" i="27"/>
  <c r="AN25" i="27"/>
  <c r="AM25" i="27"/>
  <c r="AL25" i="27"/>
  <c r="AK25" i="27"/>
  <c r="AJ25" i="27"/>
  <c r="AI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BG24" i="27"/>
  <c r="BF24" i="27"/>
  <c r="BE24" i="27"/>
  <c r="BD24" i="27"/>
  <c r="BC24" i="27"/>
  <c r="BB24" i="27"/>
  <c r="AZ24" i="27"/>
  <c r="AY24" i="27"/>
  <c r="AX24" i="27"/>
  <c r="AW24" i="27"/>
  <c r="AV24" i="27"/>
  <c r="AU24" i="27"/>
  <c r="AT24" i="27"/>
  <c r="AS24" i="27"/>
  <c r="AR24" i="27"/>
  <c r="AQ24" i="27"/>
  <c r="AP24" i="27"/>
  <c r="AO24" i="27"/>
  <c r="AN24" i="27"/>
  <c r="AM24" i="27"/>
  <c r="AL24" i="27"/>
  <c r="AK24" i="27"/>
  <c r="AJ24" i="27"/>
  <c r="AI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BG16" i="27"/>
  <c r="BF16" i="27"/>
  <c r="BE16" i="27"/>
  <c r="BD16" i="27"/>
  <c r="BC16" i="27"/>
  <c r="BB16" i="27"/>
  <c r="AZ16" i="27"/>
  <c r="AY16" i="27"/>
  <c r="AX16" i="27"/>
  <c r="AW16" i="27"/>
  <c r="AV16" i="27"/>
  <c r="AU16" i="27"/>
  <c r="AT16" i="27"/>
  <c r="AS16" i="27"/>
  <c r="AR16" i="27"/>
  <c r="AQ16" i="27"/>
  <c r="AP16" i="27"/>
  <c r="AO16" i="27"/>
  <c r="AN16" i="27"/>
  <c r="AM16" i="27"/>
  <c r="AL16" i="27"/>
  <c r="AK17" i="27"/>
  <c r="AK16" i="27"/>
  <c r="AJ16" i="27"/>
  <c r="AI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BG17" i="27"/>
  <c r="BF17" i="27"/>
  <c r="BE17" i="27"/>
  <c r="BD17" i="27"/>
  <c r="BC17" i="27"/>
  <c r="BB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J17" i="27"/>
  <c r="AI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BG18" i="27"/>
  <c r="BF18" i="27"/>
  <c r="BE18" i="27"/>
  <c r="BD18" i="27"/>
  <c r="BC18" i="27"/>
  <c r="BB18" i="27"/>
  <c r="AZ18" i="27"/>
  <c r="AY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BG23" i="27"/>
  <c r="BF23" i="27"/>
  <c r="BE23" i="27"/>
  <c r="BD23" i="27"/>
  <c r="BC23" i="27"/>
  <c r="BB23" i="27"/>
  <c r="AZ23" i="27"/>
  <c r="AY23" i="27"/>
  <c r="AX23" i="27"/>
  <c r="AW23" i="27"/>
  <c r="AV23" i="27"/>
  <c r="AU23" i="27"/>
  <c r="AT23" i="27"/>
  <c r="AS23" i="27"/>
  <c r="AR23" i="27"/>
  <c r="AQ23" i="27"/>
  <c r="AP23" i="27"/>
  <c r="AO23" i="27"/>
  <c r="AN23" i="27"/>
  <c r="AM23" i="27"/>
  <c r="AL23" i="27"/>
  <c r="AK23" i="27"/>
  <c r="AJ23" i="27"/>
  <c r="AI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B1" i="27" a="1"/>
  <c r="B1" i="27" s="1"/>
  <c r="J36" i="14"/>
  <c r="J36" i="13"/>
  <c r="J36" i="12"/>
  <c r="J36" i="11"/>
  <c r="J36" i="10"/>
  <c r="J36" i="9"/>
  <c r="J36" i="8"/>
  <c r="J36" i="7"/>
  <c r="J36" i="5"/>
  <c r="J36" i="4"/>
  <c r="J36" i="3"/>
  <c r="J36" i="19"/>
  <c r="J36" i="18"/>
  <c r="J36" i="17"/>
  <c r="J36" i="15"/>
  <c r="J36" i="25"/>
  <c r="J36" i="24"/>
  <c r="J36" i="23"/>
  <c r="J36" i="22"/>
  <c r="J36" i="21"/>
  <c r="J36" i="20"/>
  <c r="J36" i="1"/>
  <c r="J36" i="6"/>
  <c r="I36" i="14"/>
  <c r="I36" i="13"/>
  <c r="I36" i="12"/>
  <c r="I36" i="11"/>
  <c r="I36" i="10"/>
  <c r="I36" i="9"/>
  <c r="I36" i="8"/>
  <c r="I36" i="7"/>
  <c r="I36" i="5"/>
  <c r="I36" i="4"/>
  <c r="I36" i="3"/>
  <c r="I36" i="19"/>
  <c r="I36" i="18"/>
  <c r="I36" i="17"/>
  <c r="I36" i="15"/>
  <c r="I36" i="25"/>
  <c r="I36" i="24"/>
  <c r="I36" i="23"/>
  <c r="I36" i="22"/>
  <c r="I36" i="21"/>
  <c r="I36" i="20"/>
  <c r="I36" i="1"/>
  <c r="I36" i="6"/>
  <c r="F36" i="14"/>
  <c r="F36" i="13"/>
  <c r="F36" i="12"/>
  <c r="F36" i="11"/>
  <c r="F36" i="10"/>
  <c r="F36" i="9"/>
  <c r="F36" i="8"/>
  <c r="F36" i="7"/>
  <c r="F36" i="5"/>
  <c r="F36" i="4"/>
  <c r="F36" i="3"/>
  <c r="F36" i="19"/>
  <c r="F36" i="18"/>
  <c r="F36" i="17"/>
  <c r="F36" i="15"/>
  <c r="F36" i="25"/>
  <c r="F36" i="24"/>
  <c r="F36" i="23"/>
  <c r="F36" i="22"/>
  <c r="F36" i="21"/>
  <c r="F36" i="20"/>
  <c r="F36" i="1"/>
  <c r="F36" i="6"/>
  <c r="E36" i="14"/>
  <c r="E36" i="13"/>
  <c r="E36" i="12"/>
  <c r="E36" i="11"/>
  <c r="E36" i="10"/>
  <c r="E36" i="9"/>
  <c r="E36" i="8"/>
  <c r="E36" i="7"/>
  <c r="E36" i="5"/>
  <c r="E36" i="4"/>
  <c r="E36" i="3"/>
  <c r="E36" i="19"/>
  <c r="E36" i="18"/>
  <c r="E36" i="17"/>
  <c r="E36" i="15"/>
  <c r="E36" i="25"/>
  <c r="E36" i="24"/>
  <c r="E36" i="23"/>
  <c r="E36" i="22"/>
  <c r="E36" i="21"/>
  <c r="E36" i="20"/>
  <c r="E36" i="1"/>
  <c r="E36" i="6"/>
  <c r="J40" i="14"/>
  <c r="J40" i="13"/>
  <c r="J40" i="12"/>
  <c r="J40" i="11"/>
  <c r="J40" i="10"/>
  <c r="J40" i="9"/>
  <c r="J40" i="8"/>
  <c r="J40" i="7"/>
  <c r="J40" i="5"/>
  <c r="J40" i="4"/>
  <c r="J40" i="3"/>
  <c r="J40" i="19"/>
  <c r="J40" i="18"/>
  <c r="J40" i="17"/>
  <c r="J40" i="15"/>
  <c r="J40" i="25"/>
  <c r="J40" i="24"/>
  <c r="J40" i="23"/>
  <c r="J40" i="22"/>
  <c r="J40" i="21"/>
  <c r="J40" i="20"/>
  <c r="J40" i="1"/>
  <c r="J40" i="6"/>
  <c r="I40" i="14"/>
  <c r="I40" i="13"/>
  <c r="I40" i="12"/>
  <c r="I40" i="11"/>
  <c r="I40" i="10"/>
  <c r="I40" i="9"/>
  <c r="I40" i="8"/>
  <c r="I40" i="7"/>
  <c r="I40" i="5"/>
  <c r="I40" i="4"/>
  <c r="I40" i="3"/>
  <c r="I40" i="19"/>
  <c r="I40" i="18"/>
  <c r="I40" i="17"/>
  <c r="I40" i="15"/>
  <c r="I40" i="25"/>
  <c r="I40" i="24"/>
  <c r="I40" i="23"/>
  <c r="I40" i="22"/>
  <c r="I40" i="21"/>
  <c r="I40" i="20"/>
  <c r="I40" i="1"/>
  <c r="I40" i="6"/>
  <c r="F40" i="14"/>
  <c r="F40" i="13"/>
  <c r="F40" i="12"/>
  <c r="F40" i="11"/>
  <c r="F40" i="10"/>
  <c r="F40" i="9"/>
  <c r="F40" i="8"/>
  <c r="F40" i="7"/>
  <c r="F40" i="5"/>
  <c r="F40" i="4"/>
  <c r="F40" i="3"/>
  <c r="F40" i="19"/>
  <c r="F40" i="18"/>
  <c r="F40" i="17"/>
  <c r="F40" i="15"/>
  <c r="F40" i="25"/>
  <c r="F40" i="24"/>
  <c r="F40" i="23"/>
  <c r="F40" i="22"/>
  <c r="F40" i="21"/>
  <c r="F40" i="20"/>
  <c r="F40" i="1"/>
  <c r="F40" i="6"/>
  <c r="E40" i="14"/>
  <c r="E40" i="13"/>
  <c r="E40" i="12"/>
  <c r="E40" i="11"/>
  <c r="E40" i="10"/>
  <c r="E40" i="9"/>
  <c r="E40" i="8"/>
  <c r="E40" i="7"/>
  <c r="E40" i="5"/>
  <c r="E40" i="4"/>
  <c r="E40" i="3"/>
  <c r="E40" i="19"/>
  <c r="E40" i="18"/>
  <c r="E40" i="17"/>
  <c r="E40" i="15"/>
  <c r="E40" i="25"/>
  <c r="E40" i="24"/>
  <c r="E40" i="23"/>
  <c r="E40" i="22"/>
  <c r="E40" i="21"/>
  <c r="E40" i="20"/>
  <c r="E40" i="1"/>
  <c r="E40" i="6"/>
  <c r="J37" i="14"/>
  <c r="J37" i="13"/>
  <c r="J37" i="12"/>
  <c r="J37" i="11"/>
  <c r="J37" i="10"/>
  <c r="J37" i="9"/>
  <c r="J37" i="8"/>
  <c r="J37" i="7"/>
  <c r="J37" i="5"/>
  <c r="J37" i="4"/>
  <c r="J37" i="3"/>
  <c r="J37" i="19"/>
  <c r="J37" i="18"/>
  <c r="J37" i="17"/>
  <c r="J37" i="15"/>
  <c r="J37" i="25"/>
  <c r="J37" i="24"/>
  <c r="J37" i="23"/>
  <c r="J37" i="22"/>
  <c r="J37" i="21"/>
  <c r="J37" i="20"/>
  <c r="J37" i="1"/>
  <c r="J37" i="6"/>
  <c r="I37" i="14"/>
  <c r="I37" i="13"/>
  <c r="I37" i="12"/>
  <c r="I37" i="11"/>
  <c r="I37" i="10"/>
  <c r="I37" i="9"/>
  <c r="I37" i="8"/>
  <c r="I37" i="7"/>
  <c r="I37" i="5"/>
  <c r="I37" i="4"/>
  <c r="I37" i="3"/>
  <c r="I37" i="19"/>
  <c r="I37" i="18"/>
  <c r="I37" i="17"/>
  <c r="I37" i="15"/>
  <c r="I37" i="25"/>
  <c r="I37" i="24"/>
  <c r="I37" i="23"/>
  <c r="I37" i="22"/>
  <c r="I37" i="21"/>
  <c r="I37" i="20"/>
  <c r="I37" i="1"/>
  <c r="I37" i="6"/>
  <c r="F37" i="14"/>
  <c r="F37" i="13"/>
  <c r="F37" i="12"/>
  <c r="F37" i="11"/>
  <c r="F37" i="10"/>
  <c r="F37" i="9"/>
  <c r="F37" i="8"/>
  <c r="F37" i="7"/>
  <c r="F37" i="5"/>
  <c r="F37" i="4"/>
  <c r="F37" i="3"/>
  <c r="F37" i="19"/>
  <c r="F37" i="18"/>
  <c r="F37" i="17"/>
  <c r="F37" i="15"/>
  <c r="F37" i="25"/>
  <c r="F37" i="24"/>
  <c r="F37" i="23"/>
  <c r="F37" i="22"/>
  <c r="F37" i="21"/>
  <c r="F37" i="20"/>
  <c r="F37" i="1"/>
  <c r="F37" i="6"/>
  <c r="E37" i="14"/>
  <c r="E37" i="13"/>
  <c r="E37" i="12"/>
  <c r="E37" i="11"/>
  <c r="E37" i="10"/>
  <c r="E37" i="9"/>
  <c r="E37" i="8"/>
  <c r="E37" i="7"/>
  <c r="E37" i="5"/>
  <c r="E37" i="4"/>
  <c r="E37" i="3"/>
  <c r="E37" i="19"/>
  <c r="E37" i="18"/>
  <c r="E37" i="17"/>
  <c r="E37" i="15"/>
  <c r="E37" i="25"/>
  <c r="E37" i="24"/>
  <c r="E37" i="23"/>
  <c r="E37" i="22"/>
  <c r="E37" i="21"/>
  <c r="E37" i="20"/>
  <c r="E37" i="1"/>
  <c r="E37" i="6"/>
  <c r="J42" i="14"/>
  <c r="J42" i="13"/>
  <c r="J42" i="12"/>
  <c r="J42" i="11"/>
  <c r="J42" i="10"/>
  <c r="J42" i="9"/>
  <c r="J42" i="8"/>
  <c r="J42" i="7"/>
  <c r="J42" i="6"/>
  <c r="J42" i="5"/>
  <c r="J42" i="4"/>
  <c r="J42" i="3"/>
  <c r="J42" i="19"/>
  <c r="J42" i="18"/>
  <c r="J42" i="17"/>
  <c r="J42" i="15"/>
  <c r="J42" i="25"/>
  <c r="J42" i="23"/>
  <c r="J42" i="22"/>
  <c r="J42" i="21"/>
  <c r="J42" i="20"/>
  <c r="J42" i="1"/>
  <c r="J42" i="24"/>
  <c r="I42" i="14"/>
  <c r="I42" i="13"/>
  <c r="I42" i="12"/>
  <c r="I42" i="11"/>
  <c r="I42" i="10"/>
  <c r="I42" i="9"/>
  <c r="I42" i="8"/>
  <c r="I42" i="7"/>
  <c r="I42" i="6"/>
  <c r="I42" i="5"/>
  <c r="I42" i="4"/>
  <c r="I42" i="3"/>
  <c r="I42" i="19"/>
  <c r="I42" i="18"/>
  <c r="I42" i="17"/>
  <c r="I42" i="15"/>
  <c r="I42" i="25"/>
  <c r="I42" i="23"/>
  <c r="I42" i="22"/>
  <c r="I42" i="21"/>
  <c r="I42" i="20"/>
  <c r="I42" i="1"/>
  <c r="I42" i="24"/>
  <c r="F42" i="14"/>
  <c r="F42" i="13"/>
  <c r="F42" i="12"/>
  <c r="F42" i="11"/>
  <c r="F42" i="10"/>
  <c r="F42" i="9"/>
  <c r="F42" i="8"/>
  <c r="F42" i="7"/>
  <c r="F42" i="6"/>
  <c r="F42" i="5"/>
  <c r="F42" i="4"/>
  <c r="F42" i="3"/>
  <c r="F42" i="19"/>
  <c r="F42" i="18"/>
  <c r="F42" i="17"/>
  <c r="F42" i="15"/>
  <c r="F42" i="25"/>
  <c r="F42" i="23"/>
  <c r="F42" i="22"/>
  <c r="F42" i="21"/>
  <c r="F42" i="20"/>
  <c r="F42" i="1"/>
  <c r="F42" i="24"/>
  <c r="E42" i="14"/>
  <c r="E42" i="13"/>
  <c r="E42" i="12"/>
  <c r="E42" i="11"/>
  <c r="E42" i="10"/>
  <c r="E42" i="9"/>
  <c r="E42" i="8"/>
  <c r="E42" i="7"/>
  <c r="E42" i="6"/>
  <c r="E42" i="5"/>
  <c r="E42" i="4"/>
  <c r="E42" i="3"/>
  <c r="E42" i="19"/>
  <c r="E42" i="18"/>
  <c r="E42" i="17"/>
  <c r="E42" i="15"/>
  <c r="E42" i="25"/>
  <c r="E42" i="23"/>
  <c r="E42" i="22"/>
  <c r="E42" i="21"/>
  <c r="E42" i="20"/>
  <c r="E42" i="1"/>
  <c r="E42" i="24"/>
  <c r="I39" i="14"/>
  <c r="I39" i="13"/>
  <c r="I39" i="12"/>
  <c r="I39" i="11"/>
  <c r="I39" i="10"/>
  <c r="I39" i="9"/>
  <c r="I39" i="8"/>
  <c r="I39" i="7"/>
  <c r="I39" i="6"/>
  <c r="I39" i="5"/>
  <c r="I39" i="4"/>
  <c r="I39" i="3"/>
  <c r="I39" i="19"/>
  <c r="I39" i="18"/>
  <c r="I39" i="17"/>
  <c r="I39" i="15"/>
  <c r="I39" i="25"/>
  <c r="I39" i="23"/>
  <c r="I39" i="22"/>
  <c r="I39" i="21"/>
  <c r="I39" i="20"/>
  <c r="I39" i="1"/>
  <c r="I39" i="24"/>
  <c r="J39" i="14"/>
  <c r="J39" i="13"/>
  <c r="J39" i="12"/>
  <c r="J39" i="11"/>
  <c r="J39" i="10"/>
  <c r="J39" i="9"/>
  <c r="J39" i="8"/>
  <c r="J39" i="7"/>
  <c r="J39" i="6"/>
  <c r="J39" i="5"/>
  <c r="J39" i="4"/>
  <c r="J39" i="3"/>
  <c r="J39" i="19"/>
  <c r="J39" i="18"/>
  <c r="J39" i="17"/>
  <c r="J39" i="15"/>
  <c r="J39" i="25"/>
  <c r="J39" i="23"/>
  <c r="J39" i="22"/>
  <c r="J39" i="21"/>
  <c r="J39" i="20"/>
  <c r="J39" i="1"/>
  <c r="J39" i="24"/>
  <c r="E39" i="14"/>
  <c r="E39" i="13"/>
  <c r="E39" i="12"/>
  <c r="E39" i="11"/>
  <c r="E39" i="10"/>
  <c r="E39" i="9"/>
  <c r="E39" i="8"/>
  <c r="E39" i="7"/>
  <c r="E39" i="6"/>
  <c r="E39" i="5"/>
  <c r="E39" i="4"/>
  <c r="E39" i="3"/>
  <c r="E39" i="19"/>
  <c r="E39" i="18"/>
  <c r="E39" i="17"/>
  <c r="E39" i="15"/>
  <c r="E39" i="25"/>
  <c r="E39" i="23"/>
  <c r="E39" i="22"/>
  <c r="E39" i="21"/>
  <c r="E39" i="20"/>
  <c r="E39" i="1"/>
  <c r="E39" i="24"/>
  <c r="F39" i="14"/>
  <c r="F39" i="13"/>
  <c r="F39" i="12"/>
  <c r="F39" i="11"/>
  <c r="F39" i="10"/>
  <c r="F39" i="9"/>
  <c r="F39" i="8"/>
  <c r="F39" i="7"/>
  <c r="F39" i="6"/>
  <c r="F39" i="5"/>
  <c r="F39" i="4"/>
  <c r="F39" i="3"/>
  <c r="F39" i="19"/>
  <c r="F39" i="18"/>
  <c r="F39" i="17"/>
  <c r="F39" i="15"/>
  <c r="F39" i="25"/>
  <c r="F39" i="23"/>
  <c r="F39" i="22"/>
  <c r="F39" i="21"/>
  <c r="F39" i="20"/>
  <c r="F39" i="1"/>
  <c r="F39" i="24"/>
  <c r="F38" i="24"/>
  <c r="F38" i="1"/>
  <c r="F38" i="20"/>
  <c r="F38" i="21"/>
  <c r="F38" i="22"/>
  <c r="F38" i="23"/>
  <c r="F38" i="25"/>
  <c r="F38" i="15"/>
  <c r="F38" i="17"/>
  <c r="F38" i="18"/>
  <c r="F38" i="19"/>
  <c r="F38" i="3"/>
  <c r="F38" i="4"/>
  <c r="F38" i="5"/>
  <c r="F38" i="6"/>
  <c r="F38" i="7"/>
  <c r="F38" i="8"/>
  <c r="F38" i="9"/>
  <c r="F38" i="10"/>
  <c r="F38" i="11"/>
  <c r="F38" i="12"/>
  <c r="F38" i="13"/>
  <c r="F38" i="14"/>
  <c r="E38" i="24"/>
  <c r="E38" i="1"/>
  <c r="E38" i="20"/>
  <c r="E38" i="21"/>
  <c r="E38" i="22"/>
  <c r="E38" i="23"/>
  <c r="E38" i="25"/>
  <c r="E38" i="15"/>
  <c r="E38" i="17"/>
  <c r="E38" i="18"/>
  <c r="E38" i="19"/>
  <c r="E38" i="3"/>
  <c r="E38" i="4"/>
  <c r="E38" i="5"/>
  <c r="E38" i="6"/>
  <c r="E38" i="7"/>
  <c r="E38" i="8"/>
  <c r="E38" i="9"/>
  <c r="E38" i="10"/>
  <c r="E38" i="11"/>
  <c r="E38" i="12"/>
  <c r="E38" i="13"/>
  <c r="E38" i="14"/>
  <c r="G43" i="14"/>
  <c r="G42" i="14"/>
  <c r="G41" i="14"/>
  <c r="G40" i="14"/>
  <c r="G39" i="14"/>
  <c r="G38" i="14"/>
  <c r="G37" i="14"/>
  <c r="G36" i="14"/>
  <c r="G43" i="13"/>
  <c r="G42" i="13"/>
  <c r="G41" i="13"/>
  <c r="G40" i="13"/>
  <c r="G39" i="13"/>
  <c r="G38" i="13"/>
  <c r="G37" i="13"/>
  <c r="G36" i="13"/>
  <c r="G43" i="12"/>
  <c r="G42" i="12"/>
  <c r="G41" i="12"/>
  <c r="G40" i="12"/>
  <c r="G39" i="12"/>
  <c r="G38" i="12"/>
  <c r="G37" i="12"/>
  <c r="G36" i="12"/>
  <c r="G43" i="11"/>
  <c r="G42" i="11"/>
  <c r="G41" i="11"/>
  <c r="G40" i="11"/>
  <c r="G39" i="11"/>
  <c r="G38" i="11"/>
  <c r="G37" i="11"/>
  <c r="G36" i="11"/>
  <c r="G43" i="10"/>
  <c r="G42" i="10"/>
  <c r="G41" i="10"/>
  <c r="G40" i="10"/>
  <c r="G39" i="10"/>
  <c r="G38" i="10"/>
  <c r="G37" i="10"/>
  <c r="G36" i="10"/>
  <c r="G43" i="9"/>
  <c r="G42" i="9"/>
  <c r="G41" i="9"/>
  <c r="G40" i="9"/>
  <c r="G39" i="9"/>
  <c r="G38" i="9"/>
  <c r="G37" i="9"/>
  <c r="G36" i="9"/>
  <c r="G43" i="8"/>
  <c r="G42" i="8"/>
  <c r="G41" i="8"/>
  <c r="G40" i="8"/>
  <c r="G39" i="8"/>
  <c r="G38" i="8"/>
  <c r="G37" i="8"/>
  <c r="G36" i="8"/>
  <c r="G43" i="7"/>
  <c r="G42" i="7"/>
  <c r="G41" i="7"/>
  <c r="G40" i="7"/>
  <c r="G39" i="7"/>
  <c r="G38" i="7"/>
  <c r="G37" i="7"/>
  <c r="G36" i="7"/>
  <c r="G43" i="6"/>
  <c r="G42" i="6"/>
  <c r="G41" i="6"/>
  <c r="G40" i="6"/>
  <c r="G39" i="6"/>
  <c r="G38" i="6"/>
  <c r="G37" i="6"/>
  <c r="G36" i="6"/>
  <c r="G43" i="5"/>
  <c r="G42" i="5"/>
  <c r="G41" i="5"/>
  <c r="G40" i="5"/>
  <c r="G39" i="5"/>
  <c r="G38" i="5"/>
  <c r="G37" i="5"/>
  <c r="G36" i="5"/>
  <c r="G43" i="4"/>
  <c r="G42" i="4"/>
  <c r="G41" i="4"/>
  <c r="G40" i="4"/>
  <c r="G39" i="4"/>
  <c r="G38" i="4"/>
  <c r="G37" i="4"/>
  <c r="G36" i="4"/>
  <c r="G43" i="3"/>
  <c r="G42" i="3"/>
  <c r="G41" i="3"/>
  <c r="G40" i="3"/>
  <c r="G39" i="3"/>
  <c r="G38" i="3"/>
  <c r="G37" i="3"/>
  <c r="G36" i="3"/>
  <c r="G43" i="19"/>
  <c r="G42" i="19"/>
  <c r="G41" i="19"/>
  <c r="G40" i="19"/>
  <c r="G39" i="19"/>
  <c r="G38" i="19"/>
  <c r="G37" i="19"/>
  <c r="G36" i="19"/>
  <c r="G43" i="18"/>
  <c r="G42" i="18"/>
  <c r="G41" i="18"/>
  <c r="G40" i="18"/>
  <c r="G39" i="18"/>
  <c r="G38" i="18"/>
  <c r="G37" i="18"/>
  <c r="G36" i="18"/>
  <c r="G43" i="17"/>
  <c r="G42" i="17"/>
  <c r="G41" i="17"/>
  <c r="G40" i="17"/>
  <c r="G39" i="17"/>
  <c r="G38" i="17"/>
  <c r="G37" i="17"/>
  <c r="G36" i="17"/>
  <c r="G43" i="15"/>
  <c r="G42" i="15"/>
  <c r="G41" i="15"/>
  <c r="G40" i="15"/>
  <c r="G39" i="15"/>
  <c r="G38" i="15"/>
  <c r="G37" i="15"/>
  <c r="G36" i="15"/>
  <c r="G43" i="25"/>
  <c r="G42" i="25"/>
  <c r="G41" i="25"/>
  <c r="G40" i="25"/>
  <c r="G39" i="25"/>
  <c r="G38" i="25"/>
  <c r="G37" i="25"/>
  <c r="G36" i="25"/>
  <c r="G43" i="23"/>
  <c r="G42" i="23"/>
  <c r="G41" i="23"/>
  <c r="G40" i="23"/>
  <c r="G39" i="23"/>
  <c r="G38" i="23"/>
  <c r="G37" i="23"/>
  <c r="G36" i="23"/>
  <c r="G43" i="22"/>
  <c r="G42" i="22"/>
  <c r="G41" i="22"/>
  <c r="G40" i="22"/>
  <c r="G39" i="22"/>
  <c r="G38" i="22"/>
  <c r="G37" i="22"/>
  <c r="G36" i="22"/>
  <c r="G43" i="21"/>
  <c r="G42" i="21"/>
  <c r="G41" i="21"/>
  <c r="G40" i="21"/>
  <c r="G39" i="21"/>
  <c r="G38" i="21"/>
  <c r="G37" i="21"/>
  <c r="G36" i="21"/>
  <c r="G43" i="20"/>
  <c r="G42" i="20"/>
  <c r="G41" i="20"/>
  <c r="G40" i="20"/>
  <c r="G39" i="20"/>
  <c r="G38" i="20"/>
  <c r="G37" i="20"/>
  <c r="G36" i="20"/>
  <c r="G43" i="1"/>
  <c r="G42" i="1"/>
  <c r="G41" i="1"/>
  <c r="G40" i="1"/>
  <c r="G39" i="1"/>
  <c r="G38" i="1"/>
  <c r="G37" i="1"/>
  <c r="G36" i="1"/>
  <c r="G43" i="24"/>
  <c r="G42" i="24"/>
  <c r="G41" i="24"/>
  <c r="G40" i="24"/>
  <c r="G39" i="24"/>
  <c r="G38" i="24"/>
  <c r="G37" i="24"/>
  <c r="G36" i="24"/>
  <c r="K43" i="14"/>
  <c r="K42" i="14"/>
  <c r="K41" i="14"/>
  <c r="K40" i="14"/>
  <c r="K39" i="14"/>
  <c r="K38" i="14"/>
  <c r="K37" i="14"/>
  <c r="K36" i="14"/>
  <c r="K43" i="13"/>
  <c r="K42" i="13"/>
  <c r="K41" i="13"/>
  <c r="K40" i="13"/>
  <c r="K39" i="13"/>
  <c r="K38" i="13"/>
  <c r="K37" i="13"/>
  <c r="K36" i="13"/>
  <c r="K43" i="12"/>
  <c r="K42" i="12"/>
  <c r="K41" i="12"/>
  <c r="K40" i="12"/>
  <c r="K39" i="12"/>
  <c r="K38" i="12"/>
  <c r="K37" i="12"/>
  <c r="K36" i="12"/>
  <c r="K43" i="11"/>
  <c r="K42" i="11"/>
  <c r="K41" i="11"/>
  <c r="K40" i="11"/>
  <c r="K39" i="11"/>
  <c r="K38" i="11"/>
  <c r="K37" i="11"/>
  <c r="K36" i="11"/>
  <c r="K43" i="10"/>
  <c r="K42" i="10"/>
  <c r="K41" i="10"/>
  <c r="K40" i="10"/>
  <c r="K39" i="10"/>
  <c r="K38" i="10"/>
  <c r="K37" i="10"/>
  <c r="K36" i="10"/>
  <c r="K43" i="9"/>
  <c r="K42" i="9"/>
  <c r="K41" i="9"/>
  <c r="K40" i="9"/>
  <c r="K39" i="9"/>
  <c r="K38" i="9"/>
  <c r="K37" i="9"/>
  <c r="K36" i="9"/>
  <c r="K43" i="8"/>
  <c r="K42" i="8"/>
  <c r="K41" i="8"/>
  <c r="K40" i="8"/>
  <c r="K39" i="8"/>
  <c r="K38" i="8"/>
  <c r="K37" i="8"/>
  <c r="K36" i="8"/>
  <c r="K43" i="7"/>
  <c r="K42" i="7"/>
  <c r="K41" i="7"/>
  <c r="K40" i="7"/>
  <c r="K39" i="7"/>
  <c r="K38" i="7"/>
  <c r="K37" i="7"/>
  <c r="K36" i="7"/>
  <c r="K43" i="6"/>
  <c r="K42" i="6"/>
  <c r="K41" i="6"/>
  <c r="K40" i="6"/>
  <c r="K39" i="6"/>
  <c r="K38" i="6"/>
  <c r="K37" i="6"/>
  <c r="K36" i="6"/>
  <c r="K43" i="5"/>
  <c r="K42" i="5"/>
  <c r="K41" i="5"/>
  <c r="K40" i="5"/>
  <c r="K39" i="5"/>
  <c r="K38" i="5"/>
  <c r="K37" i="5"/>
  <c r="K36" i="5"/>
  <c r="K43" i="4"/>
  <c r="K42" i="4"/>
  <c r="K41" i="4"/>
  <c r="K40" i="4"/>
  <c r="K39" i="4"/>
  <c r="K38" i="4"/>
  <c r="K37" i="4"/>
  <c r="K36" i="4"/>
  <c r="K43" i="3"/>
  <c r="K42" i="3"/>
  <c r="K41" i="3"/>
  <c r="K40" i="3"/>
  <c r="K39" i="3"/>
  <c r="K38" i="3"/>
  <c r="K37" i="3"/>
  <c r="K36" i="3"/>
  <c r="K43" i="19"/>
  <c r="K42" i="19"/>
  <c r="K41" i="19"/>
  <c r="K40" i="19"/>
  <c r="K39" i="19"/>
  <c r="K38" i="19"/>
  <c r="K37" i="19"/>
  <c r="K36" i="19"/>
  <c r="K43" i="18"/>
  <c r="K42" i="18"/>
  <c r="K41" i="18"/>
  <c r="K40" i="18"/>
  <c r="K39" i="18"/>
  <c r="K38" i="18"/>
  <c r="K37" i="18"/>
  <c r="K36" i="18"/>
  <c r="K43" i="17"/>
  <c r="K42" i="17"/>
  <c r="K41" i="17"/>
  <c r="K40" i="17"/>
  <c r="K39" i="17"/>
  <c r="K38" i="17"/>
  <c r="K37" i="17"/>
  <c r="K36" i="17"/>
  <c r="K43" i="15"/>
  <c r="K42" i="15"/>
  <c r="K41" i="15"/>
  <c r="K40" i="15"/>
  <c r="K39" i="15"/>
  <c r="K38" i="15"/>
  <c r="K37" i="15"/>
  <c r="K36" i="15"/>
  <c r="K43" i="25"/>
  <c r="K42" i="25"/>
  <c r="K41" i="25"/>
  <c r="K40" i="25"/>
  <c r="K39" i="25"/>
  <c r="K38" i="25"/>
  <c r="K37" i="25"/>
  <c r="K36" i="25"/>
  <c r="K43" i="23"/>
  <c r="K42" i="23"/>
  <c r="K41" i="23"/>
  <c r="K40" i="23"/>
  <c r="K39" i="23"/>
  <c r="K38" i="23"/>
  <c r="K37" i="23"/>
  <c r="K36" i="23"/>
  <c r="K43" i="22"/>
  <c r="K42" i="22"/>
  <c r="K41" i="22"/>
  <c r="K40" i="22"/>
  <c r="K39" i="22"/>
  <c r="K38" i="22"/>
  <c r="K37" i="22"/>
  <c r="K36" i="22"/>
  <c r="K43" i="21"/>
  <c r="K42" i="21"/>
  <c r="K41" i="21"/>
  <c r="K40" i="21"/>
  <c r="K39" i="21"/>
  <c r="K38" i="21"/>
  <c r="K37" i="21"/>
  <c r="K36" i="21"/>
  <c r="K43" i="20"/>
  <c r="K42" i="20"/>
  <c r="K41" i="20"/>
  <c r="K40" i="20"/>
  <c r="K39" i="20"/>
  <c r="K38" i="20"/>
  <c r="K37" i="20"/>
  <c r="K36" i="20"/>
  <c r="K43" i="1"/>
  <c r="K42" i="1"/>
  <c r="K41" i="1"/>
  <c r="K40" i="1"/>
  <c r="K39" i="1"/>
  <c r="K38" i="1"/>
  <c r="K37" i="1"/>
  <c r="K36" i="1"/>
  <c r="K43" i="24"/>
  <c r="K42" i="24"/>
  <c r="K41" i="24"/>
  <c r="K40" i="24"/>
  <c r="K39" i="24"/>
  <c r="K38" i="24"/>
  <c r="K37" i="24"/>
  <c r="K36" i="24"/>
  <c r="K35" i="14"/>
  <c r="K35" i="13"/>
  <c r="K35" i="12"/>
  <c r="K35" i="11"/>
  <c r="K35" i="10"/>
  <c r="K35" i="9"/>
  <c r="K35" i="8"/>
  <c r="K35" i="7"/>
  <c r="K35" i="6"/>
  <c r="K35" i="5"/>
  <c r="K35" i="4"/>
  <c r="K35" i="3"/>
  <c r="K35" i="19"/>
  <c r="K35" i="18"/>
  <c r="K35" i="17"/>
  <c r="K35" i="15"/>
  <c r="K35" i="25"/>
  <c r="K35" i="23"/>
  <c r="K35" i="22"/>
  <c r="K35" i="21"/>
  <c r="K35" i="20"/>
  <c r="K35" i="1"/>
  <c r="K35" i="24"/>
  <c r="G35" i="14"/>
  <c r="G35" i="13"/>
  <c r="G35" i="12"/>
  <c r="G35" i="11"/>
  <c r="G35" i="10"/>
  <c r="G35" i="9"/>
  <c r="G35" i="8"/>
  <c r="G35" i="7"/>
  <c r="G35" i="6"/>
  <c r="G35" i="5"/>
  <c r="G35" i="4"/>
  <c r="G35" i="3"/>
  <c r="G35" i="19"/>
  <c r="G35" i="18"/>
  <c r="G35" i="17"/>
  <c r="G35" i="15"/>
  <c r="G35" i="25"/>
  <c r="G35" i="23"/>
  <c r="G35" i="22"/>
  <c r="G35" i="21"/>
  <c r="G35" i="20"/>
  <c r="G35" i="1"/>
  <c r="G35" i="24"/>
  <c r="E42" i="28" l="1"/>
  <c r="G42" i="28" s="1"/>
  <c r="L18" i="28"/>
  <c r="K41" i="28"/>
  <c r="E41" i="28"/>
  <c r="G41" i="28" s="1"/>
  <c r="L15" i="28"/>
  <c r="F40" i="28"/>
  <c r="K35" i="28"/>
  <c r="K43" i="28"/>
  <c r="K37" i="28"/>
  <c r="K40" i="28"/>
  <c r="K25" i="28"/>
  <c r="E40" i="28"/>
  <c r="G40" i="28" s="1"/>
  <c r="K12" i="28"/>
  <c r="K23" i="28"/>
  <c r="L12" i="28"/>
  <c r="L25" i="28"/>
  <c r="K9" i="28"/>
  <c r="K19" i="28"/>
  <c r="L9" i="28"/>
  <c r="L19" i="28"/>
  <c r="L10" i="28"/>
  <c r="L20" i="28"/>
  <c r="E38" i="28"/>
  <c r="G36" i="28"/>
  <c r="K28" i="28"/>
  <c r="F38" i="28"/>
  <c r="G38" i="28" s="1"/>
  <c r="G39" i="28"/>
  <c r="I36" i="28"/>
  <c r="K36" i="28" s="1"/>
  <c r="I38" i="28"/>
  <c r="K38" i="28" s="1"/>
  <c r="I42" i="28"/>
  <c r="K42" i="28" s="1"/>
  <c r="K16" i="28"/>
  <c r="K29" i="28"/>
  <c r="L13" i="28"/>
  <c r="E35" i="28"/>
  <c r="G35" i="28" s="1"/>
  <c r="E43" i="28"/>
  <c r="F37" i="28"/>
  <c r="G37" i="28" s="1"/>
  <c r="F43" i="28"/>
  <c r="K8" i="28"/>
  <c r="K11" i="28"/>
  <c r="K14" i="28"/>
  <c r="K18" i="28"/>
  <c r="K22" i="28"/>
  <c r="K26" i="28"/>
  <c r="L16" i="28"/>
  <c r="L29" i="28"/>
  <c r="J29" i="25"/>
  <c r="G29" i="25"/>
  <c r="J28" i="25"/>
  <c r="G28" i="25"/>
  <c r="J26" i="25"/>
  <c r="G26" i="25"/>
  <c r="J25" i="25"/>
  <c r="G25" i="25"/>
  <c r="J23" i="25"/>
  <c r="G23" i="25"/>
  <c r="J22" i="25"/>
  <c r="G22" i="25"/>
  <c r="J20" i="25"/>
  <c r="G20" i="25"/>
  <c r="J19" i="25"/>
  <c r="G19" i="25"/>
  <c r="J18" i="25"/>
  <c r="G18" i="25"/>
  <c r="J16" i="25"/>
  <c r="G16" i="25"/>
  <c r="J15" i="25"/>
  <c r="G15" i="25"/>
  <c r="J14" i="25"/>
  <c r="G14" i="25"/>
  <c r="J13" i="25"/>
  <c r="G13" i="25"/>
  <c r="J12" i="25"/>
  <c r="G12" i="25"/>
  <c r="J11" i="25"/>
  <c r="G11" i="25"/>
  <c r="J10" i="25"/>
  <c r="G10" i="25"/>
  <c r="J9" i="25"/>
  <c r="G9" i="25"/>
  <c r="J8" i="25"/>
  <c r="G8" i="25"/>
  <c r="A1" i="25" a="1"/>
  <c r="A1" i="25" s="1"/>
  <c r="J29" i="24"/>
  <c r="G29" i="24"/>
  <c r="J28" i="24"/>
  <c r="G28" i="24"/>
  <c r="J26" i="24"/>
  <c r="G26" i="24"/>
  <c r="J25" i="24"/>
  <c r="G25" i="24"/>
  <c r="J23" i="24"/>
  <c r="G23" i="24"/>
  <c r="J22" i="24"/>
  <c r="G22" i="24"/>
  <c r="J20" i="24"/>
  <c r="G20" i="24"/>
  <c r="J19" i="24"/>
  <c r="G19" i="24"/>
  <c r="J18" i="24"/>
  <c r="G18" i="24"/>
  <c r="J16" i="24"/>
  <c r="G16" i="24"/>
  <c r="J15" i="24"/>
  <c r="G15" i="24"/>
  <c r="J14" i="24"/>
  <c r="G14" i="24"/>
  <c r="J13" i="24"/>
  <c r="G13" i="24"/>
  <c r="J12" i="24"/>
  <c r="G12" i="24"/>
  <c r="J11" i="24"/>
  <c r="G11" i="24"/>
  <c r="J10" i="24"/>
  <c r="G10" i="24"/>
  <c r="J9" i="24"/>
  <c r="G9" i="24"/>
  <c r="J8" i="24"/>
  <c r="G8" i="24"/>
  <c r="A1" i="24" a="1"/>
  <c r="A1" i="24" s="1"/>
  <c r="J29" i="23"/>
  <c r="G29" i="23"/>
  <c r="J28" i="23"/>
  <c r="G28" i="23"/>
  <c r="J26" i="23"/>
  <c r="G26" i="23"/>
  <c r="J25" i="23"/>
  <c r="G25" i="23"/>
  <c r="J23" i="23"/>
  <c r="G23" i="23"/>
  <c r="J22" i="23"/>
  <c r="G22" i="23"/>
  <c r="J20" i="23"/>
  <c r="G20" i="23"/>
  <c r="J19" i="23"/>
  <c r="G19" i="23"/>
  <c r="J18" i="23"/>
  <c r="G18" i="23"/>
  <c r="J16" i="23"/>
  <c r="G16" i="23"/>
  <c r="J15" i="23"/>
  <c r="G15" i="23"/>
  <c r="J14" i="23"/>
  <c r="G14" i="23"/>
  <c r="J13" i="23"/>
  <c r="G13" i="23"/>
  <c r="J12" i="23"/>
  <c r="G12" i="23"/>
  <c r="J11" i="23"/>
  <c r="G11" i="23"/>
  <c r="J10" i="23"/>
  <c r="G10" i="23"/>
  <c r="J9" i="23"/>
  <c r="G9" i="23"/>
  <c r="J8" i="23"/>
  <c r="G8" i="23"/>
  <c r="A1" i="23" a="1"/>
  <c r="A1" i="23" s="1"/>
  <c r="J29" i="22"/>
  <c r="G29" i="22"/>
  <c r="J28" i="22"/>
  <c r="G28" i="22"/>
  <c r="J26" i="22"/>
  <c r="G26" i="22"/>
  <c r="J25" i="22"/>
  <c r="G25" i="22"/>
  <c r="J23" i="22"/>
  <c r="G23" i="22"/>
  <c r="J22" i="22"/>
  <c r="G22" i="22"/>
  <c r="J20" i="22"/>
  <c r="G20" i="22"/>
  <c r="J19" i="22"/>
  <c r="G19" i="22"/>
  <c r="J18" i="22"/>
  <c r="G18" i="22"/>
  <c r="J16" i="22"/>
  <c r="G16" i="22"/>
  <c r="J15" i="22"/>
  <c r="G15" i="22"/>
  <c r="J14" i="22"/>
  <c r="G14" i="22"/>
  <c r="J13" i="22"/>
  <c r="G13" i="22"/>
  <c r="J12" i="22"/>
  <c r="G12" i="22"/>
  <c r="J11" i="22"/>
  <c r="G11" i="22"/>
  <c r="J10" i="22"/>
  <c r="G10" i="22"/>
  <c r="J9" i="22"/>
  <c r="G9" i="22"/>
  <c r="J8" i="22"/>
  <c r="G8" i="22"/>
  <c r="A1" i="22" a="1"/>
  <c r="A1" i="22" s="1"/>
  <c r="J29" i="21"/>
  <c r="G29" i="21"/>
  <c r="J28" i="21"/>
  <c r="G28" i="21"/>
  <c r="J26" i="21"/>
  <c r="G26" i="21"/>
  <c r="J25" i="21"/>
  <c r="G25" i="21"/>
  <c r="J23" i="21"/>
  <c r="G23" i="21"/>
  <c r="J22" i="21"/>
  <c r="G22" i="21"/>
  <c r="J20" i="21"/>
  <c r="G20" i="21"/>
  <c r="J19" i="21"/>
  <c r="G19" i="21"/>
  <c r="J18" i="21"/>
  <c r="G18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J10" i="21"/>
  <c r="G10" i="21"/>
  <c r="J9" i="21"/>
  <c r="G9" i="21"/>
  <c r="J8" i="21"/>
  <c r="G8" i="21"/>
  <c r="A1" i="21" a="1"/>
  <c r="A1" i="21" s="1"/>
  <c r="J29" i="20"/>
  <c r="G29" i="20"/>
  <c r="J28" i="20"/>
  <c r="G28" i="20"/>
  <c r="J26" i="20"/>
  <c r="G26" i="20"/>
  <c r="J25" i="20"/>
  <c r="G25" i="20"/>
  <c r="J23" i="20"/>
  <c r="G23" i="20"/>
  <c r="J22" i="20"/>
  <c r="G22" i="20"/>
  <c r="J20" i="20"/>
  <c r="G20" i="20"/>
  <c r="J19" i="20"/>
  <c r="G19" i="20"/>
  <c r="J18" i="20"/>
  <c r="G18" i="20"/>
  <c r="J16" i="20"/>
  <c r="G16" i="20"/>
  <c r="J15" i="20"/>
  <c r="G15" i="20"/>
  <c r="J14" i="20"/>
  <c r="G14" i="20"/>
  <c r="J13" i="20"/>
  <c r="G13" i="20"/>
  <c r="J12" i="20"/>
  <c r="G12" i="20"/>
  <c r="J11" i="20"/>
  <c r="G11" i="20"/>
  <c r="J10" i="20"/>
  <c r="G10" i="20"/>
  <c r="J9" i="20"/>
  <c r="G9" i="20"/>
  <c r="J8" i="20"/>
  <c r="G8" i="20"/>
  <c r="A1" i="20" a="1"/>
  <c r="A1" i="20" s="1"/>
  <c r="J29" i="19"/>
  <c r="G29" i="19"/>
  <c r="J28" i="19"/>
  <c r="G28" i="19"/>
  <c r="J26" i="19"/>
  <c r="G26" i="19"/>
  <c r="J25" i="19"/>
  <c r="G25" i="19"/>
  <c r="J23" i="19"/>
  <c r="G23" i="19"/>
  <c r="J22" i="19"/>
  <c r="G22" i="19"/>
  <c r="J20" i="19"/>
  <c r="G20" i="19"/>
  <c r="J19" i="19"/>
  <c r="G19" i="19"/>
  <c r="J18" i="19"/>
  <c r="G18" i="19"/>
  <c r="J16" i="19"/>
  <c r="G16" i="19"/>
  <c r="J15" i="19"/>
  <c r="G15" i="19"/>
  <c r="J14" i="19"/>
  <c r="G14" i="19"/>
  <c r="J13" i="19"/>
  <c r="G13" i="19"/>
  <c r="J12" i="19"/>
  <c r="G12" i="19"/>
  <c r="J11" i="19"/>
  <c r="G11" i="19"/>
  <c r="J10" i="19"/>
  <c r="G10" i="19"/>
  <c r="J9" i="19"/>
  <c r="G9" i="19"/>
  <c r="J8" i="19"/>
  <c r="G8" i="19"/>
  <c r="A1" i="19" a="1"/>
  <c r="A1" i="19" s="1"/>
  <c r="J29" i="18"/>
  <c r="G29" i="18"/>
  <c r="J28" i="18"/>
  <c r="G28" i="18"/>
  <c r="J26" i="18"/>
  <c r="G26" i="18"/>
  <c r="J25" i="18"/>
  <c r="G25" i="18"/>
  <c r="J23" i="18"/>
  <c r="G23" i="18"/>
  <c r="J22" i="18"/>
  <c r="G22" i="18"/>
  <c r="J20" i="18"/>
  <c r="G20" i="18"/>
  <c r="J19" i="18"/>
  <c r="G19" i="18"/>
  <c r="J18" i="18"/>
  <c r="G18" i="18"/>
  <c r="J16" i="18"/>
  <c r="G16" i="18"/>
  <c r="J15" i="18"/>
  <c r="G15" i="18"/>
  <c r="J14" i="18"/>
  <c r="G14" i="18"/>
  <c r="J13" i="18"/>
  <c r="G13" i="18"/>
  <c r="J12" i="18"/>
  <c r="G12" i="18"/>
  <c r="J11" i="18"/>
  <c r="G11" i="18"/>
  <c r="J10" i="18"/>
  <c r="G10" i="18"/>
  <c r="J9" i="18"/>
  <c r="G9" i="18"/>
  <c r="J8" i="18"/>
  <c r="G8" i="18"/>
  <c r="A1" i="18" a="1"/>
  <c r="A1" i="18" s="1"/>
  <c r="J29" i="17"/>
  <c r="G29" i="17"/>
  <c r="J28" i="17"/>
  <c r="G28" i="17"/>
  <c r="J26" i="17"/>
  <c r="G26" i="17"/>
  <c r="J25" i="17"/>
  <c r="G25" i="17"/>
  <c r="J23" i="17"/>
  <c r="G23" i="17"/>
  <c r="J22" i="17"/>
  <c r="G22" i="17"/>
  <c r="J20" i="17"/>
  <c r="G20" i="17"/>
  <c r="J19" i="17"/>
  <c r="G19" i="17"/>
  <c r="J18" i="17"/>
  <c r="G18" i="17"/>
  <c r="J16" i="17"/>
  <c r="G16" i="17"/>
  <c r="J15" i="17"/>
  <c r="G15" i="17"/>
  <c r="J14" i="17"/>
  <c r="G14" i="17"/>
  <c r="J13" i="17"/>
  <c r="G13" i="17"/>
  <c r="J12" i="17"/>
  <c r="G12" i="17"/>
  <c r="J11" i="17"/>
  <c r="G11" i="17"/>
  <c r="J10" i="17"/>
  <c r="G10" i="17"/>
  <c r="J9" i="17"/>
  <c r="G9" i="17"/>
  <c r="J8" i="17"/>
  <c r="G8" i="17"/>
  <c r="A1" i="17" a="1"/>
  <c r="A1" i="17" s="1"/>
  <c r="J29" i="16"/>
  <c r="I39" i="16" s="1"/>
  <c r="G29" i="16"/>
  <c r="E39" i="16" s="1"/>
  <c r="J28" i="16"/>
  <c r="J39" i="16" s="1"/>
  <c r="G28" i="16"/>
  <c r="F39" i="16" s="1"/>
  <c r="J26" i="16"/>
  <c r="G26" i="16"/>
  <c r="F38" i="16" s="1"/>
  <c r="J25" i="16"/>
  <c r="G25" i="16"/>
  <c r="E38" i="16" s="1"/>
  <c r="G38" i="16" s="1"/>
  <c r="Z33" i="27" s="1"/>
  <c r="J23" i="16"/>
  <c r="I40" i="16" s="1"/>
  <c r="G23" i="16"/>
  <c r="E40" i="16" s="1"/>
  <c r="J22" i="16"/>
  <c r="G22" i="16"/>
  <c r="J20" i="16"/>
  <c r="I42" i="16" s="1"/>
  <c r="G20" i="16"/>
  <c r="E42" i="16" s="1"/>
  <c r="J19" i="16"/>
  <c r="J42" i="16" s="1"/>
  <c r="G19" i="16"/>
  <c r="F42" i="16" s="1"/>
  <c r="J18" i="16"/>
  <c r="G18" i="16"/>
  <c r="J16" i="16"/>
  <c r="G16" i="16"/>
  <c r="J15" i="16"/>
  <c r="G15" i="16"/>
  <c r="J14" i="16"/>
  <c r="J40" i="16" s="1"/>
  <c r="K40" i="16" s="1"/>
  <c r="AN33" i="27" s="1"/>
  <c r="G14" i="16"/>
  <c r="F40" i="16" s="1"/>
  <c r="G40" i="16" s="1"/>
  <c r="AM33" i="27" s="1"/>
  <c r="J13" i="16"/>
  <c r="J37" i="16" s="1"/>
  <c r="G13" i="16"/>
  <c r="F37" i="16" s="1"/>
  <c r="J12" i="16"/>
  <c r="I37" i="16" s="1"/>
  <c r="K37" i="16" s="1"/>
  <c r="U33" i="27" s="1"/>
  <c r="G12" i="16"/>
  <c r="E37" i="16" s="1"/>
  <c r="G37" i="16" s="1"/>
  <c r="T33" i="27" s="1"/>
  <c r="J11" i="16"/>
  <c r="J36" i="16" s="1"/>
  <c r="G11" i="16"/>
  <c r="F36" i="16" s="1"/>
  <c r="J10" i="16"/>
  <c r="I36" i="16" s="1"/>
  <c r="K36" i="16" s="1"/>
  <c r="O33" i="27" s="1"/>
  <c r="G10" i="16"/>
  <c r="E36" i="16" s="1"/>
  <c r="G36" i="16" s="1"/>
  <c r="N33" i="27" s="1"/>
  <c r="J9" i="16"/>
  <c r="G9" i="16"/>
  <c r="J8" i="16"/>
  <c r="G8" i="16"/>
  <c r="A1" i="16" a="1"/>
  <c r="A1" i="16" s="1"/>
  <c r="J29" i="15"/>
  <c r="G29" i="15"/>
  <c r="J28" i="15"/>
  <c r="G28" i="15"/>
  <c r="J26" i="15"/>
  <c r="G26" i="15"/>
  <c r="J25" i="15"/>
  <c r="G25" i="15"/>
  <c r="J23" i="15"/>
  <c r="G23" i="15"/>
  <c r="J22" i="15"/>
  <c r="G22" i="15"/>
  <c r="J20" i="15"/>
  <c r="G20" i="15"/>
  <c r="J19" i="15"/>
  <c r="G19" i="15"/>
  <c r="J18" i="15"/>
  <c r="G18" i="15"/>
  <c r="J16" i="15"/>
  <c r="G16" i="15"/>
  <c r="J15" i="15"/>
  <c r="G15" i="15"/>
  <c r="J14" i="15"/>
  <c r="G14" i="15"/>
  <c r="J13" i="15"/>
  <c r="G13" i="15"/>
  <c r="J12" i="15"/>
  <c r="G12" i="15"/>
  <c r="J11" i="15"/>
  <c r="G11" i="15"/>
  <c r="J10" i="15"/>
  <c r="G10" i="15"/>
  <c r="J9" i="15"/>
  <c r="G9" i="15"/>
  <c r="J8" i="15"/>
  <c r="G8" i="15"/>
  <c r="A1" i="15" a="1"/>
  <c r="A1" i="15" s="1"/>
  <c r="J29" i="14"/>
  <c r="G29" i="14"/>
  <c r="J28" i="14"/>
  <c r="G28" i="14"/>
  <c r="J26" i="14"/>
  <c r="G26" i="14"/>
  <c r="J25" i="14"/>
  <c r="G25" i="14"/>
  <c r="J23" i="14"/>
  <c r="G23" i="14"/>
  <c r="J22" i="14"/>
  <c r="G22" i="14"/>
  <c r="J20" i="14"/>
  <c r="G20" i="14"/>
  <c r="J19" i="14"/>
  <c r="G19" i="14"/>
  <c r="J18" i="14"/>
  <c r="G18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8" i="14"/>
  <c r="G8" i="14"/>
  <c r="A1" i="14" a="1"/>
  <c r="A1" i="14" s="1"/>
  <c r="J29" i="13"/>
  <c r="G29" i="13"/>
  <c r="J28" i="13"/>
  <c r="G28" i="13"/>
  <c r="J26" i="13"/>
  <c r="G26" i="13"/>
  <c r="J25" i="13"/>
  <c r="G25" i="13"/>
  <c r="J23" i="13"/>
  <c r="G23" i="13"/>
  <c r="J22" i="13"/>
  <c r="G22" i="13"/>
  <c r="J20" i="13"/>
  <c r="G20" i="13"/>
  <c r="J19" i="13"/>
  <c r="G19" i="13"/>
  <c r="J18" i="13"/>
  <c r="G18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G8" i="13"/>
  <c r="A1" i="13" a="1"/>
  <c r="A1" i="13" s="1"/>
  <c r="J29" i="12"/>
  <c r="G29" i="12"/>
  <c r="J28" i="12"/>
  <c r="G28" i="12"/>
  <c r="J26" i="12"/>
  <c r="G26" i="12"/>
  <c r="J25" i="12"/>
  <c r="G25" i="12"/>
  <c r="J23" i="12"/>
  <c r="G23" i="12"/>
  <c r="J22" i="12"/>
  <c r="G22" i="12"/>
  <c r="J20" i="12"/>
  <c r="G20" i="12"/>
  <c r="J19" i="12"/>
  <c r="G19" i="12"/>
  <c r="J18" i="12"/>
  <c r="G18" i="12"/>
  <c r="J16" i="12"/>
  <c r="G16" i="12"/>
  <c r="J15" i="12"/>
  <c r="G15" i="12"/>
  <c r="J14" i="12"/>
  <c r="G14" i="12"/>
  <c r="J13" i="12"/>
  <c r="G13" i="12"/>
  <c r="J12" i="12"/>
  <c r="G12" i="12"/>
  <c r="J11" i="12"/>
  <c r="G11" i="12"/>
  <c r="J10" i="12"/>
  <c r="G10" i="12"/>
  <c r="J9" i="12"/>
  <c r="G9" i="12"/>
  <c r="J8" i="12"/>
  <c r="G8" i="12"/>
  <c r="A1" i="12" a="1"/>
  <c r="A1" i="12" s="1"/>
  <c r="J29" i="11"/>
  <c r="G29" i="11"/>
  <c r="J28" i="11"/>
  <c r="G28" i="11"/>
  <c r="J26" i="11"/>
  <c r="G26" i="11"/>
  <c r="J25" i="11"/>
  <c r="G25" i="11"/>
  <c r="J23" i="11"/>
  <c r="G23" i="11"/>
  <c r="J22" i="11"/>
  <c r="G22" i="11"/>
  <c r="J20" i="11"/>
  <c r="G20" i="11"/>
  <c r="J19" i="11"/>
  <c r="G19" i="11"/>
  <c r="J18" i="11"/>
  <c r="G18" i="11"/>
  <c r="J16" i="11"/>
  <c r="G16" i="11"/>
  <c r="J15" i="11"/>
  <c r="G15" i="11"/>
  <c r="J14" i="11"/>
  <c r="G14" i="11"/>
  <c r="J13" i="11"/>
  <c r="G13" i="11"/>
  <c r="J12" i="11"/>
  <c r="G12" i="11"/>
  <c r="J11" i="11"/>
  <c r="G11" i="11"/>
  <c r="J10" i="11"/>
  <c r="G10" i="11"/>
  <c r="J9" i="11"/>
  <c r="G9" i="11"/>
  <c r="J8" i="11"/>
  <c r="G8" i="11"/>
  <c r="A1" i="11" a="1"/>
  <c r="A1" i="11" s="1"/>
  <c r="J29" i="10"/>
  <c r="G29" i="10"/>
  <c r="J28" i="10"/>
  <c r="G28" i="10"/>
  <c r="J26" i="10"/>
  <c r="G26" i="10"/>
  <c r="J25" i="10"/>
  <c r="G25" i="10"/>
  <c r="J23" i="10"/>
  <c r="G23" i="10"/>
  <c r="J22" i="10"/>
  <c r="G22" i="10"/>
  <c r="J20" i="10"/>
  <c r="G20" i="10"/>
  <c r="J19" i="10"/>
  <c r="G19" i="10"/>
  <c r="J18" i="10"/>
  <c r="G18" i="10"/>
  <c r="J16" i="10"/>
  <c r="G16" i="10"/>
  <c r="J15" i="10"/>
  <c r="G15" i="10"/>
  <c r="J14" i="10"/>
  <c r="G14" i="10"/>
  <c r="J13" i="10"/>
  <c r="G13" i="10"/>
  <c r="J12" i="10"/>
  <c r="G12" i="10"/>
  <c r="J11" i="10"/>
  <c r="G11" i="10"/>
  <c r="J10" i="10"/>
  <c r="G10" i="10"/>
  <c r="J9" i="10"/>
  <c r="G9" i="10"/>
  <c r="J8" i="10"/>
  <c r="G8" i="10"/>
  <c r="A1" i="10" a="1"/>
  <c r="A1" i="10" s="1"/>
  <c r="J29" i="9"/>
  <c r="G29" i="9"/>
  <c r="J28" i="9"/>
  <c r="G28" i="9"/>
  <c r="J26" i="9"/>
  <c r="G26" i="9"/>
  <c r="J25" i="9"/>
  <c r="G25" i="9"/>
  <c r="J23" i="9"/>
  <c r="G23" i="9"/>
  <c r="J22" i="9"/>
  <c r="G22" i="9"/>
  <c r="J20" i="9"/>
  <c r="G20" i="9"/>
  <c r="J19" i="9"/>
  <c r="G19" i="9"/>
  <c r="J18" i="9"/>
  <c r="G18" i="9"/>
  <c r="J16" i="9"/>
  <c r="G16" i="9"/>
  <c r="J15" i="9"/>
  <c r="G15" i="9"/>
  <c r="J14" i="9"/>
  <c r="G14" i="9"/>
  <c r="J13" i="9"/>
  <c r="G13" i="9"/>
  <c r="J12" i="9"/>
  <c r="G12" i="9"/>
  <c r="J11" i="9"/>
  <c r="G11" i="9"/>
  <c r="J10" i="9"/>
  <c r="G10" i="9"/>
  <c r="J9" i="9"/>
  <c r="G9" i="9"/>
  <c r="J8" i="9"/>
  <c r="G8" i="9"/>
  <c r="A1" i="9" a="1"/>
  <c r="A1" i="9" s="1"/>
  <c r="J29" i="8"/>
  <c r="G29" i="8"/>
  <c r="J28" i="8"/>
  <c r="G28" i="8"/>
  <c r="J26" i="8"/>
  <c r="G26" i="8"/>
  <c r="J25" i="8"/>
  <c r="G25" i="8"/>
  <c r="J23" i="8"/>
  <c r="G23" i="8"/>
  <c r="J22" i="8"/>
  <c r="G22" i="8"/>
  <c r="J20" i="8"/>
  <c r="G20" i="8"/>
  <c r="J19" i="8"/>
  <c r="G19" i="8"/>
  <c r="J18" i="8"/>
  <c r="G18" i="8"/>
  <c r="J16" i="8"/>
  <c r="G16" i="8"/>
  <c r="J15" i="8"/>
  <c r="G15" i="8"/>
  <c r="J14" i="8"/>
  <c r="G14" i="8"/>
  <c r="J13" i="8"/>
  <c r="G13" i="8"/>
  <c r="J12" i="8"/>
  <c r="G12" i="8"/>
  <c r="J11" i="8"/>
  <c r="G11" i="8"/>
  <c r="J10" i="8"/>
  <c r="G10" i="8"/>
  <c r="J9" i="8"/>
  <c r="G9" i="8"/>
  <c r="J8" i="8"/>
  <c r="G8" i="8"/>
  <c r="A1" i="8" a="1"/>
  <c r="A1" i="8" s="1"/>
  <c r="J29" i="7"/>
  <c r="G29" i="7"/>
  <c r="J28" i="7"/>
  <c r="G28" i="7"/>
  <c r="J26" i="7"/>
  <c r="G26" i="7"/>
  <c r="J25" i="7"/>
  <c r="G25" i="7"/>
  <c r="J23" i="7"/>
  <c r="G23" i="7"/>
  <c r="J22" i="7"/>
  <c r="G22" i="7"/>
  <c r="J20" i="7"/>
  <c r="G20" i="7"/>
  <c r="J19" i="7"/>
  <c r="G19" i="7"/>
  <c r="J18" i="7"/>
  <c r="G18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A1" i="7" a="1"/>
  <c r="A1" i="7" s="1"/>
  <c r="J29" i="6"/>
  <c r="G29" i="6"/>
  <c r="J28" i="6"/>
  <c r="G28" i="6"/>
  <c r="J26" i="6"/>
  <c r="G26" i="6"/>
  <c r="J25" i="6"/>
  <c r="G25" i="6"/>
  <c r="J23" i="6"/>
  <c r="G23" i="6"/>
  <c r="J22" i="6"/>
  <c r="G22" i="6"/>
  <c r="J20" i="6"/>
  <c r="G20" i="6"/>
  <c r="J19" i="6"/>
  <c r="G19" i="6"/>
  <c r="J18" i="6"/>
  <c r="G18" i="6"/>
  <c r="J16" i="6"/>
  <c r="G16" i="6"/>
  <c r="J15" i="6"/>
  <c r="G15" i="6"/>
  <c r="J14" i="6"/>
  <c r="G14" i="6"/>
  <c r="J13" i="6"/>
  <c r="G13" i="6"/>
  <c r="J12" i="6"/>
  <c r="G12" i="6"/>
  <c r="J11" i="6"/>
  <c r="G11" i="6"/>
  <c r="J10" i="6"/>
  <c r="G10" i="6"/>
  <c r="J9" i="6"/>
  <c r="G9" i="6"/>
  <c r="J8" i="6"/>
  <c r="G8" i="6"/>
  <c r="A1" i="6" a="1"/>
  <c r="A1" i="6" s="1"/>
  <c r="J29" i="5"/>
  <c r="G29" i="5"/>
  <c r="J28" i="5"/>
  <c r="G28" i="5"/>
  <c r="J26" i="5"/>
  <c r="G26" i="5"/>
  <c r="J25" i="5"/>
  <c r="G25" i="5"/>
  <c r="J23" i="5"/>
  <c r="G23" i="5"/>
  <c r="J22" i="5"/>
  <c r="G22" i="5"/>
  <c r="J20" i="5"/>
  <c r="G20" i="5"/>
  <c r="J19" i="5"/>
  <c r="G19" i="5"/>
  <c r="J18" i="5"/>
  <c r="G18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J9" i="5"/>
  <c r="G9" i="5"/>
  <c r="J8" i="5"/>
  <c r="G8" i="5"/>
  <c r="A1" i="5" a="1"/>
  <c r="A1" i="5" s="1"/>
  <c r="J29" i="4"/>
  <c r="G29" i="4"/>
  <c r="J28" i="4"/>
  <c r="G28" i="4"/>
  <c r="J26" i="4"/>
  <c r="G26" i="4"/>
  <c r="J25" i="4"/>
  <c r="G25" i="4"/>
  <c r="J23" i="4"/>
  <c r="G23" i="4"/>
  <c r="J22" i="4"/>
  <c r="G22" i="4"/>
  <c r="J20" i="4"/>
  <c r="G20" i="4"/>
  <c r="J19" i="4"/>
  <c r="G19" i="4"/>
  <c r="J18" i="4"/>
  <c r="G18" i="4"/>
  <c r="J16" i="4"/>
  <c r="G16" i="4"/>
  <c r="J15" i="4"/>
  <c r="G15" i="4"/>
  <c r="J14" i="4"/>
  <c r="G14" i="4"/>
  <c r="J13" i="4"/>
  <c r="G13" i="4"/>
  <c r="J12" i="4"/>
  <c r="G12" i="4"/>
  <c r="J11" i="4"/>
  <c r="G11" i="4"/>
  <c r="J10" i="4"/>
  <c r="G10" i="4"/>
  <c r="J9" i="4"/>
  <c r="G9" i="4"/>
  <c r="J8" i="4"/>
  <c r="G8" i="4"/>
  <c r="A1" i="4" a="1"/>
  <c r="A1" i="4" s="1"/>
  <c r="J29" i="3"/>
  <c r="G29" i="3"/>
  <c r="J28" i="3"/>
  <c r="G28" i="3"/>
  <c r="J26" i="3"/>
  <c r="G26" i="3"/>
  <c r="J25" i="3"/>
  <c r="G25" i="3"/>
  <c r="J23" i="3"/>
  <c r="G23" i="3"/>
  <c r="J22" i="3"/>
  <c r="G22" i="3"/>
  <c r="J20" i="3"/>
  <c r="G20" i="3"/>
  <c r="J19" i="3"/>
  <c r="G19" i="3"/>
  <c r="J18" i="3"/>
  <c r="G18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A1" i="3" a="1"/>
  <c r="A1" i="3" s="1"/>
  <c r="J29" i="2"/>
  <c r="I39" i="2" s="1"/>
  <c r="G29" i="2"/>
  <c r="E39" i="2" s="1"/>
  <c r="J28" i="2"/>
  <c r="J39" i="2" s="1"/>
  <c r="G28" i="2"/>
  <c r="F39" i="2" s="1"/>
  <c r="J26" i="2"/>
  <c r="G26" i="2"/>
  <c r="F38" i="2" s="1"/>
  <c r="J25" i="2"/>
  <c r="G25" i="2"/>
  <c r="E38" i="2" s="1"/>
  <c r="G38" i="2" s="1"/>
  <c r="Z10" i="27" s="1"/>
  <c r="J23" i="2"/>
  <c r="I40" i="2" s="1"/>
  <c r="G23" i="2"/>
  <c r="E40" i="2" s="1"/>
  <c r="J22" i="2"/>
  <c r="G22" i="2"/>
  <c r="J20" i="2"/>
  <c r="I42" i="2" s="1"/>
  <c r="G20" i="2"/>
  <c r="E42" i="2" s="1"/>
  <c r="J19" i="2"/>
  <c r="J42" i="2" s="1"/>
  <c r="G19" i="2"/>
  <c r="F42" i="2" s="1"/>
  <c r="J18" i="2"/>
  <c r="G18" i="2"/>
  <c r="J16" i="2"/>
  <c r="G16" i="2"/>
  <c r="J15" i="2"/>
  <c r="G15" i="2"/>
  <c r="J14" i="2"/>
  <c r="J40" i="2" s="1"/>
  <c r="K40" i="2" s="1"/>
  <c r="AN10" i="27" s="1"/>
  <c r="G14" i="2"/>
  <c r="F40" i="2" s="1"/>
  <c r="G40" i="2" s="1"/>
  <c r="AM10" i="27" s="1"/>
  <c r="J13" i="2"/>
  <c r="J37" i="2" s="1"/>
  <c r="G13" i="2"/>
  <c r="F37" i="2" s="1"/>
  <c r="J12" i="2"/>
  <c r="I37" i="2" s="1"/>
  <c r="G12" i="2"/>
  <c r="E37" i="2" s="1"/>
  <c r="G37" i="2" s="1"/>
  <c r="T10" i="27" s="1"/>
  <c r="J11" i="2"/>
  <c r="J36" i="2" s="1"/>
  <c r="G11" i="2"/>
  <c r="F36" i="2" s="1"/>
  <c r="J10" i="2"/>
  <c r="I36" i="2" s="1"/>
  <c r="K36" i="2" s="1"/>
  <c r="O10" i="27" s="1"/>
  <c r="G10" i="2"/>
  <c r="E36" i="2" s="1"/>
  <c r="G36" i="2" s="1"/>
  <c r="N10" i="27" s="1"/>
  <c r="J9" i="2"/>
  <c r="G9" i="2"/>
  <c r="J8" i="2"/>
  <c r="G8" i="2"/>
  <c r="A1" i="2" a="1"/>
  <c r="A1" i="2" s="1"/>
  <c r="G43" i="28" l="1"/>
  <c r="G39" i="2"/>
  <c r="AF10" i="27" s="1"/>
  <c r="K39" i="2"/>
  <c r="AG10" i="27" s="1"/>
  <c r="G42" i="2"/>
  <c r="AY10" i="27" s="1"/>
  <c r="K42" i="2"/>
  <c r="AZ10" i="27" s="1"/>
  <c r="K37" i="2"/>
  <c r="U10" i="27" s="1"/>
  <c r="G39" i="16"/>
  <c r="AF33" i="27" s="1"/>
  <c r="K39" i="16"/>
  <c r="AG33" i="27" s="1"/>
  <c r="G42" i="16"/>
  <c r="AY33" i="27" s="1"/>
  <c r="K42" i="16"/>
  <c r="AZ33" i="27" s="1"/>
  <c r="L8" i="22"/>
  <c r="E35" i="25"/>
  <c r="K8" i="25"/>
  <c r="I35" i="25"/>
  <c r="L8" i="25"/>
  <c r="F35" i="25"/>
  <c r="K9" i="25"/>
  <c r="J35" i="25"/>
  <c r="L9" i="25"/>
  <c r="K10" i="25"/>
  <c r="L10" i="25"/>
  <c r="K11" i="25"/>
  <c r="L11" i="25"/>
  <c r="K12" i="25"/>
  <c r="L12" i="25"/>
  <c r="K13" i="25"/>
  <c r="L13" i="25"/>
  <c r="K14" i="25"/>
  <c r="L14" i="25"/>
  <c r="E41" i="25"/>
  <c r="K15" i="25"/>
  <c r="I41" i="25"/>
  <c r="L15" i="25"/>
  <c r="F41" i="25"/>
  <c r="K16" i="25"/>
  <c r="J41" i="25"/>
  <c r="L16" i="25"/>
  <c r="F43" i="25"/>
  <c r="K18" i="25"/>
  <c r="J43" i="25"/>
  <c r="L18" i="25"/>
  <c r="K19" i="25"/>
  <c r="L19" i="25"/>
  <c r="K20" i="25"/>
  <c r="L20" i="25"/>
  <c r="E43" i="25"/>
  <c r="K22" i="25"/>
  <c r="I43" i="25"/>
  <c r="L22" i="25"/>
  <c r="K23" i="25"/>
  <c r="L23" i="25"/>
  <c r="K25" i="25"/>
  <c r="I38" i="25"/>
  <c r="L25" i="25"/>
  <c r="K26" i="25"/>
  <c r="J38" i="25"/>
  <c r="L26" i="25"/>
  <c r="K28" i="25"/>
  <c r="L28" i="25"/>
  <c r="K29" i="25"/>
  <c r="L29" i="25"/>
  <c r="E35" i="24"/>
  <c r="K8" i="24"/>
  <c r="I35" i="24"/>
  <c r="L8" i="24"/>
  <c r="F35" i="24"/>
  <c r="K9" i="24"/>
  <c r="J35" i="24"/>
  <c r="L9" i="24"/>
  <c r="K10" i="24"/>
  <c r="L10" i="24"/>
  <c r="K11" i="24"/>
  <c r="L11" i="24"/>
  <c r="K12" i="24"/>
  <c r="L12" i="24"/>
  <c r="K13" i="24"/>
  <c r="L13" i="24"/>
  <c r="K14" i="24"/>
  <c r="L14" i="24"/>
  <c r="E41" i="24"/>
  <c r="K15" i="24"/>
  <c r="I41" i="24"/>
  <c r="L15" i="24"/>
  <c r="F41" i="24"/>
  <c r="K16" i="24"/>
  <c r="J41" i="24"/>
  <c r="L16" i="24"/>
  <c r="F43" i="24"/>
  <c r="K18" i="24"/>
  <c r="J43" i="24"/>
  <c r="L18" i="24"/>
  <c r="K19" i="24"/>
  <c r="L19" i="24"/>
  <c r="K20" i="24"/>
  <c r="L20" i="24"/>
  <c r="E43" i="24"/>
  <c r="K22" i="24"/>
  <c r="I43" i="24"/>
  <c r="L22" i="24"/>
  <c r="K23" i="24"/>
  <c r="L23" i="24"/>
  <c r="K25" i="24"/>
  <c r="I38" i="24"/>
  <c r="L25" i="24"/>
  <c r="K26" i="24"/>
  <c r="J38" i="24"/>
  <c r="L26" i="24"/>
  <c r="K28" i="24"/>
  <c r="L28" i="24"/>
  <c r="K29" i="24"/>
  <c r="L29" i="24"/>
  <c r="E35" i="23"/>
  <c r="K8" i="23"/>
  <c r="I35" i="23"/>
  <c r="L8" i="23"/>
  <c r="F35" i="23"/>
  <c r="K9" i="23"/>
  <c r="J35" i="23"/>
  <c r="L9" i="23"/>
  <c r="K10" i="23"/>
  <c r="L10" i="23"/>
  <c r="K11" i="23"/>
  <c r="L11" i="23"/>
  <c r="K12" i="23"/>
  <c r="L12" i="23"/>
  <c r="K13" i="23"/>
  <c r="L13" i="23"/>
  <c r="K14" i="23"/>
  <c r="L14" i="23"/>
  <c r="E41" i="23"/>
  <c r="K15" i="23"/>
  <c r="I41" i="23"/>
  <c r="L15" i="23"/>
  <c r="F41" i="23"/>
  <c r="K16" i="23"/>
  <c r="J41" i="23"/>
  <c r="L16" i="23"/>
  <c r="F43" i="23"/>
  <c r="K18" i="23"/>
  <c r="J43" i="23"/>
  <c r="L18" i="23"/>
  <c r="K19" i="23"/>
  <c r="L19" i="23"/>
  <c r="K20" i="23"/>
  <c r="L20" i="23"/>
  <c r="E43" i="23"/>
  <c r="K22" i="23"/>
  <c r="I43" i="23"/>
  <c r="L22" i="23"/>
  <c r="K23" i="23"/>
  <c r="L23" i="23"/>
  <c r="K25" i="23"/>
  <c r="I38" i="23"/>
  <c r="L25" i="23"/>
  <c r="K26" i="23"/>
  <c r="J38" i="23"/>
  <c r="L26" i="23"/>
  <c r="K28" i="23"/>
  <c r="L28" i="23"/>
  <c r="K29" i="23"/>
  <c r="L29" i="23"/>
  <c r="E35" i="22"/>
  <c r="K8" i="22"/>
  <c r="I35" i="22"/>
  <c r="F35" i="22"/>
  <c r="K9" i="22"/>
  <c r="J35" i="22"/>
  <c r="L9" i="22"/>
  <c r="K10" i="22"/>
  <c r="L10" i="22"/>
  <c r="K11" i="22"/>
  <c r="L11" i="22"/>
  <c r="K12" i="22"/>
  <c r="L12" i="22"/>
  <c r="K13" i="22"/>
  <c r="L13" i="22"/>
  <c r="K14" i="22"/>
  <c r="L14" i="22"/>
  <c r="E41" i="22"/>
  <c r="K15" i="22"/>
  <c r="I41" i="22"/>
  <c r="L15" i="22"/>
  <c r="F41" i="22"/>
  <c r="K16" i="22"/>
  <c r="J41" i="22"/>
  <c r="L16" i="22"/>
  <c r="F43" i="22"/>
  <c r="K18" i="22"/>
  <c r="J43" i="22"/>
  <c r="L18" i="22"/>
  <c r="K19" i="22"/>
  <c r="L19" i="22"/>
  <c r="K20" i="22"/>
  <c r="L20" i="22"/>
  <c r="E43" i="22"/>
  <c r="K22" i="22"/>
  <c r="I43" i="22"/>
  <c r="L22" i="22"/>
  <c r="K23" i="22"/>
  <c r="L23" i="22"/>
  <c r="K25" i="22"/>
  <c r="I38" i="22"/>
  <c r="L25" i="22"/>
  <c r="K26" i="22"/>
  <c r="J38" i="22"/>
  <c r="L26" i="22"/>
  <c r="K28" i="22"/>
  <c r="L28" i="22"/>
  <c r="K29" i="22"/>
  <c r="L29" i="22"/>
  <c r="E35" i="21"/>
  <c r="K8" i="21"/>
  <c r="I35" i="21"/>
  <c r="L8" i="21"/>
  <c r="F35" i="21"/>
  <c r="K9" i="21"/>
  <c r="J35" i="21"/>
  <c r="L9" i="21"/>
  <c r="K10" i="21"/>
  <c r="L10" i="21"/>
  <c r="K11" i="21"/>
  <c r="L11" i="21"/>
  <c r="K12" i="21"/>
  <c r="L12" i="21"/>
  <c r="K13" i="21"/>
  <c r="L13" i="21"/>
  <c r="K14" i="21"/>
  <c r="L14" i="21"/>
  <c r="E41" i="21"/>
  <c r="K15" i="21"/>
  <c r="I41" i="21"/>
  <c r="L15" i="21"/>
  <c r="F41" i="21"/>
  <c r="K16" i="21"/>
  <c r="J41" i="21"/>
  <c r="L16" i="21"/>
  <c r="F43" i="21"/>
  <c r="K18" i="21"/>
  <c r="J43" i="21"/>
  <c r="L18" i="21"/>
  <c r="K19" i="21"/>
  <c r="L19" i="21"/>
  <c r="K20" i="21"/>
  <c r="L20" i="21"/>
  <c r="E43" i="21"/>
  <c r="K22" i="21"/>
  <c r="I43" i="21"/>
  <c r="L22" i="21"/>
  <c r="K23" i="21"/>
  <c r="L23" i="21"/>
  <c r="K25" i="21"/>
  <c r="I38" i="21"/>
  <c r="L25" i="21"/>
  <c r="K26" i="21"/>
  <c r="J38" i="21"/>
  <c r="L26" i="21"/>
  <c r="K28" i="21"/>
  <c r="L28" i="21"/>
  <c r="K29" i="21"/>
  <c r="L29" i="21"/>
  <c r="E35" i="20"/>
  <c r="K8" i="20"/>
  <c r="I35" i="20"/>
  <c r="L8" i="20"/>
  <c r="F35" i="20"/>
  <c r="K9" i="20"/>
  <c r="J35" i="20"/>
  <c r="L9" i="20"/>
  <c r="K10" i="20"/>
  <c r="L10" i="20"/>
  <c r="K11" i="20"/>
  <c r="L11" i="20"/>
  <c r="K12" i="20"/>
  <c r="L12" i="20"/>
  <c r="K13" i="20"/>
  <c r="L13" i="20"/>
  <c r="K14" i="20"/>
  <c r="L14" i="20"/>
  <c r="E41" i="20"/>
  <c r="K15" i="20"/>
  <c r="I41" i="20"/>
  <c r="L15" i="20"/>
  <c r="F41" i="20"/>
  <c r="K16" i="20"/>
  <c r="J41" i="20"/>
  <c r="L16" i="20"/>
  <c r="F43" i="20"/>
  <c r="K18" i="20"/>
  <c r="J43" i="20"/>
  <c r="L18" i="20"/>
  <c r="K19" i="20"/>
  <c r="L19" i="20"/>
  <c r="K20" i="20"/>
  <c r="L20" i="20"/>
  <c r="E43" i="20"/>
  <c r="K22" i="20"/>
  <c r="I43" i="20"/>
  <c r="L22" i="20"/>
  <c r="K23" i="20"/>
  <c r="L23" i="20"/>
  <c r="K25" i="20"/>
  <c r="I38" i="20"/>
  <c r="L25" i="20"/>
  <c r="K26" i="20"/>
  <c r="J38" i="20"/>
  <c r="L26" i="20"/>
  <c r="K28" i="20"/>
  <c r="L28" i="20"/>
  <c r="K29" i="20"/>
  <c r="L29" i="20"/>
  <c r="E35" i="19"/>
  <c r="K8" i="19"/>
  <c r="I35" i="19"/>
  <c r="L8" i="19"/>
  <c r="F35" i="19"/>
  <c r="K9" i="19"/>
  <c r="J35" i="19"/>
  <c r="L9" i="19"/>
  <c r="K10" i="19"/>
  <c r="L10" i="19"/>
  <c r="K11" i="19"/>
  <c r="L11" i="19"/>
  <c r="K12" i="19"/>
  <c r="L12" i="19"/>
  <c r="K13" i="19"/>
  <c r="L13" i="19"/>
  <c r="K14" i="19"/>
  <c r="L14" i="19"/>
  <c r="E41" i="19"/>
  <c r="K15" i="19"/>
  <c r="I41" i="19"/>
  <c r="L15" i="19"/>
  <c r="F41" i="19"/>
  <c r="K16" i="19"/>
  <c r="J41" i="19"/>
  <c r="L16" i="19"/>
  <c r="F43" i="19"/>
  <c r="K18" i="19"/>
  <c r="J43" i="19"/>
  <c r="L18" i="19"/>
  <c r="K19" i="19"/>
  <c r="L19" i="19"/>
  <c r="K20" i="19"/>
  <c r="L20" i="19"/>
  <c r="E43" i="19"/>
  <c r="K22" i="19"/>
  <c r="I43" i="19"/>
  <c r="L22" i="19"/>
  <c r="K23" i="19"/>
  <c r="L23" i="19"/>
  <c r="K25" i="19"/>
  <c r="I38" i="19"/>
  <c r="L25" i="19"/>
  <c r="K26" i="19"/>
  <c r="J38" i="19"/>
  <c r="L26" i="19"/>
  <c r="K28" i="19"/>
  <c r="L28" i="19"/>
  <c r="K29" i="19"/>
  <c r="L29" i="19"/>
  <c r="E35" i="18"/>
  <c r="K8" i="18"/>
  <c r="I35" i="18"/>
  <c r="L8" i="18"/>
  <c r="F35" i="18"/>
  <c r="K9" i="18"/>
  <c r="J35" i="18"/>
  <c r="L9" i="18"/>
  <c r="K10" i="18"/>
  <c r="L10" i="18"/>
  <c r="K11" i="18"/>
  <c r="L11" i="18"/>
  <c r="K12" i="18"/>
  <c r="L12" i="18"/>
  <c r="K13" i="18"/>
  <c r="L13" i="18"/>
  <c r="K14" i="18"/>
  <c r="L14" i="18"/>
  <c r="E41" i="18"/>
  <c r="K15" i="18"/>
  <c r="I41" i="18"/>
  <c r="L15" i="18"/>
  <c r="F41" i="18"/>
  <c r="K16" i="18"/>
  <c r="J41" i="18"/>
  <c r="L16" i="18"/>
  <c r="F43" i="18"/>
  <c r="K18" i="18"/>
  <c r="J43" i="18"/>
  <c r="L18" i="18"/>
  <c r="K19" i="18"/>
  <c r="L19" i="18"/>
  <c r="K20" i="18"/>
  <c r="L20" i="18"/>
  <c r="E43" i="18"/>
  <c r="K22" i="18"/>
  <c r="I43" i="18"/>
  <c r="L22" i="18"/>
  <c r="K23" i="18"/>
  <c r="L23" i="18"/>
  <c r="K25" i="18"/>
  <c r="I38" i="18"/>
  <c r="L25" i="18"/>
  <c r="K26" i="18"/>
  <c r="J38" i="18"/>
  <c r="L26" i="18"/>
  <c r="K28" i="18"/>
  <c r="L28" i="18"/>
  <c r="K29" i="18"/>
  <c r="L29" i="18"/>
  <c r="E35" i="17"/>
  <c r="K8" i="17"/>
  <c r="I35" i="17"/>
  <c r="L8" i="17"/>
  <c r="F35" i="17"/>
  <c r="K9" i="17"/>
  <c r="J35" i="17"/>
  <c r="L9" i="17"/>
  <c r="K10" i="17"/>
  <c r="L10" i="17"/>
  <c r="K11" i="17"/>
  <c r="L11" i="17"/>
  <c r="K12" i="17"/>
  <c r="L12" i="17"/>
  <c r="K13" i="17"/>
  <c r="L13" i="17"/>
  <c r="K14" i="17"/>
  <c r="L14" i="17"/>
  <c r="E41" i="17"/>
  <c r="K15" i="17"/>
  <c r="I41" i="17"/>
  <c r="L15" i="17"/>
  <c r="F41" i="17"/>
  <c r="K16" i="17"/>
  <c r="J41" i="17"/>
  <c r="L16" i="17"/>
  <c r="F43" i="17"/>
  <c r="K18" i="17"/>
  <c r="J43" i="17"/>
  <c r="L18" i="17"/>
  <c r="K19" i="17"/>
  <c r="L19" i="17"/>
  <c r="K20" i="17"/>
  <c r="L20" i="17"/>
  <c r="E43" i="17"/>
  <c r="K22" i="17"/>
  <c r="I43" i="17"/>
  <c r="L22" i="17"/>
  <c r="K23" i="17"/>
  <c r="L23" i="17"/>
  <c r="K25" i="17"/>
  <c r="I38" i="17"/>
  <c r="L25" i="17"/>
  <c r="K26" i="17"/>
  <c r="J38" i="17"/>
  <c r="L26" i="17"/>
  <c r="K28" i="17"/>
  <c r="L28" i="17"/>
  <c r="K29" i="17"/>
  <c r="L29" i="17"/>
  <c r="E35" i="16"/>
  <c r="K8" i="16"/>
  <c r="D33" i="27" s="1"/>
  <c r="I35" i="16"/>
  <c r="L8" i="16"/>
  <c r="E33" i="27" s="1"/>
  <c r="F35" i="16"/>
  <c r="K9" i="16"/>
  <c r="F33" i="27" s="1"/>
  <c r="J35" i="16"/>
  <c r="L9" i="16"/>
  <c r="G33" i="27" s="1"/>
  <c r="K10" i="16"/>
  <c r="J33" i="27" s="1"/>
  <c r="L10" i="16"/>
  <c r="K33" i="27" s="1"/>
  <c r="K11" i="16"/>
  <c r="L33" i="27" s="1"/>
  <c r="L11" i="16"/>
  <c r="M33" i="27" s="1"/>
  <c r="K12" i="16"/>
  <c r="P33" i="27" s="1"/>
  <c r="L12" i="16"/>
  <c r="Q33" i="27" s="1"/>
  <c r="K13" i="16"/>
  <c r="R33" i="27" s="1"/>
  <c r="L13" i="16"/>
  <c r="S33" i="27" s="1"/>
  <c r="K14" i="16"/>
  <c r="AK33" i="27" s="1"/>
  <c r="L14" i="16"/>
  <c r="AL33" i="27" s="1"/>
  <c r="E41" i="16"/>
  <c r="K15" i="16"/>
  <c r="AO33" i="27" s="1"/>
  <c r="I41" i="16"/>
  <c r="L15" i="16"/>
  <c r="AP33" i="27" s="1"/>
  <c r="F41" i="16"/>
  <c r="K16" i="16"/>
  <c r="AQ33" i="27" s="1"/>
  <c r="J41" i="16"/>
  <c r="L16" i="16"/>
  <c r="AR33" i="27" s="1"/>
  <c r="F43" i="16"/>
  <c r="K18" i="16"/>
  <c r="BD33" i="27" s="1"/>
  <c r="J43" i="16"/>
  <c r="L18" i="16"/>
  <c r="BE33" i="27" s="1"/>
  <c r="K19" i="16"/>
  <c r="AW33" i="27" s="1"/>
  <c r="L19" i="16"/>
  <c r="AX33" i="27" s="1"/>
  <c r="K20" i="16"/>
  <c r="AU33" i="27" s="1"/>
  <c r="L20" i="16"/>
  <c r="AV33" i="27" s="1"/>
  <c r="E43" i="16"/>
  <c r="K22" i="16"/>
  <c r="BB33" i="27" s="1"/>
  <c r="I43" i="16"/>
  <c r="L22" i="16"/>
  <c r="BC33" i="27" s="1"/>
  <c r="K23" i="16"/>
  <c r="AI33" i="27" s="1"/>
  <c r="L23" i="16"/>
  <c r="AJ33" i="27" s="1"/>
  <c r="K25" i="16"/>
  <c r="V33" i="27" s="1"/>
  <c r="I38" i="16"/>
  <c r="L25" i="16"/>
  <c r="W33" i="27" s="1"/>
  <c r="K26" i="16"/>
  <c r="X33" i="27" s="1"/>
  <c r="J38" i="16"/>
  <c r="L26" i="16"/>
  <c r="Y33" i="27" s="1"/>
  <c r="K28" i="16"/>
  <c r="AD33" i="27" s="1"/>
  <c r="L28" i="16"/>
  <c r="AE33" i="27" s="1"/>
  <c r="K29" i="16"/>
  <c r="AB33" i="27" s="1"/>
  <c r="L29" i="16"/>
  <c r="AC33" i="27" s="1"/>
  <c r="E35" i="15"/>
  <c r="K8" i="15"/>
  <c r="I35" i="15"/>
  <c r="L8" i="15"/>
  <c r="F35" i="15"/>
  <c r="K9" i="15"/>
  <c r="J35" i="15"/>
  <c r="L9" i="15"/>
  <c r="K10" i="15"/>
  <c r="L10" i="15"/>
  <c r="K11" i="15"/>
  <c r="L11" i="15"/>
  <c r="K12" i="15"/>
  <c r="L12" i="15"/>
  <c r="K13" i="15"/>
  <c r="L13" i="15"/>
  <c r="K14" i="15"/>
  <c r="L14" i="15"/>
  <c r="E41" i="15"/>
  <c r="K15" i="15"/>
  <c r="I41" i="15"/>
  <c r="L15" i="15"/>
  <c r="F41" i="15"/>
  <c r="K16" i="15"/>
  <c r="J41" i="15"/>
  <c r="L16" i="15"/>
  <c r="F43" i="15"/>
  <c r="K18" i="15"/>
  <c r="J43" i="15"/>
  <c r="L18" i="15"/>
  <c r="K19" i="15"/>
  <c r="L19" i="15"/>
  <c r="K20" i="15"/>
  <c r="L20" i="15"/>
  <c r="E43" i="15"/>
  <c r="K22" i="15"/>
  <c r="I43" i="15"/>
  <c r="L22" i="15"/>
  <c r="K23" i="15"/>
  <c r="L23" i="15"/>
  <c r="K25" i="15"/>
  <c r="I38" i="15"/>
  <c r="L25" i="15"/>
  <c r="K26" i="15"/>
  <c r="J38" i="15"/>
  <c r="L26" i="15"/>
  <c r="K28" i="15"/>
  <c r="L28" i="15"/>
  <c r="K29" i="15"/>
  <c r="L29" i="15"/>
  <c r="E35" i="14"/>
  <c r="I35" i="14"/>
  <c r="L8" i="14"/>
  <c r="F35" i="14"/>
  <c r="K9" i="14"/>
  <c r="J35" i="14"/>
  <c r="L9" i="14"/>
  <c r="K10" i="14"/>
  <c r="L10" i="14"/>
  <c r="K11" i="14"/>
  <c r="L11" i="14"/>
  <c r="K12" i="14"/>
  <c r="L12" i="14"/>
  <c r="K13" i="14"/>
  <c r="L13" i="14"/>
  <c r="K14" i="14"/>
  <c r="L14" i="14"/>
  <c r="E41" i="14"/>
  <c r="K15" i="14"/>
  <c r="I41" i="14"/>
  <c r="L15" i="14"/>
  <c r="F41" i="14"/>
  <c r="K16" i="14"/>
  <c r="J41" i="14"/>
  <c r="L16" i="14"/>
  <c r="F43" i="14"/>
  <c r="K18" i="14"/>
  <c r="J43" i="14"/>
  <c r="L18" i="14"/>
  <c r="K19" i="14"/>
  <c r="L19" i="14"/>
  <c r="K20" i="14"/>
  <c r="L20" i="14"/>
  <c r="E43" i="14"/>
  <c r="K22" i="14"/>
  <c r="I43" i="14"/>
  <c r="L22" i="14"/>
  <c r="K23" i="14"/>
  <c r="L23" i="14"/>
  <c r="K25" i="14"/>
  <c r="I38" i="14"/>
  <c r="L25" i="14"/>
  <c r="K26" i="14"/>
  <c r="J38" i="14"/>
  <c r="L26" i="14"/>
  <c r="K28" i="14"/>
  <c r="L28" i="14"/>
  <c r="K29" i="14"/>
  <c r="L29" i="14"/>
  <c r="E35" i="13"/>
  <c r="I35" i="13"/>
  <c r="L8" i="13"/>
  <c r="F35" i="13"/>
  <c r="K9" i="13"/>
  <c r="J35" i="13"/>
  <c r="L9" i="13"/>
  <c r="K10" i="13"/>
  <c r="L10" i="13"/>
  <c r="K11" i="13"/>
  <c r="L11" i="13"/>
  <c r="K12" i="13"/>
  <c r="L12" i="13"/>
  <c r="K13" i="13"/>
  <c r="L13" i="13"/>
  <c r="K14" i="13"/>
  <c r="L14" i="13"/>
  <c r="E41" i="13"/>
  <c r="K15" i="13"/>
  <c r="I41" i="13"/>
  <c r="L15" i="13"/>
  <c r="F41" i="13"/>
  <c r="K16" i="13"/>
  <c r="J41" i="13"/>
  <c r="L16" i="13"/>
  <c r="F43" i="13"/>
  <c r="K18" i="13"/>
  <c r="J43" i="13"/>
  <c r="L18" i="13"/>
  <c r="K19" i="13"/>
  <c r="L19" i="13"/>
  <c r="K20" i="13"/>
  <c r="L20" i="13"/>
  <c r="E43" i="13"/>
  <c r="K22" i="13"/>
  <c r="I43" i="13"/>
  <c r="L22" i="13"/>
  <c r="K23" i="13"/>
  <c r="L23" i="13"/>
  <c r="K25" i="13"/>
  <c r="I38" i="13"/>
  <c r="L25" i="13"/>
  <c r="K26" i="13"/>
  <c r="J38" i="13"/>
  <c r="L26" i="13"/>
  <c r="K28" i="13"/>
  <c r="L28" i="13"/>
  <c r="K29" i="13"/>
  <c r="L29" i="13"/>
  <c r="E35" i="12"/>
  <c r="I35" i="12"/>
  <c r="L8" i="12"/>
  <c r="F35" i="12"/>
  <c r="K9" i="12"/>
  <c r="J35" i="12"/>
  <c r="L9" i="12"/>
  <c r="K10" i="12"/>
  <c r="L10" i="12"/>
  <c r="K11" i="12"/>
  <c r="L11" i="12"/>
  <c r="K12" i="12"/>
  <c r="L12" i="12"/>
  <c r="K13" i="12"/>
  <c r="L13" i="12"/>
  <c r="K14" i="12"/>
  <c r="L14" i="12"/>
  <c r="E41" i="12"/>
  <c r="K15" i="12"/>
  <c r="I41" i="12"/>
  <c r="L15" i="12"/>
  <c r="F41" i="12"/>
  <c r="K16" i="12"/>
  <c r="J41" i="12"/>
  <c r="L16" i="12"/>
  <c r="F43" i="12"/>
  <c r="K18" i="12"/>
  <c r="J43" i="12"/>
  <c r="L18" i="12"/>
  <c r="K19" i="12"/>
  <c r="L19" i="12"/>
  <c r="K20" i="12"/>
  <c r="L20" i="12"/>
  <c r="E43" i="12"/>
  <c r="K22" i="12"/>
  <c r="I43" i="12"/>
  <c r="L22" i="12"/>
  <c r="K23" i="12"/>
  <c r="L23" i="12"/>
  <c r="K25" i="12"/>
  <c r="I38" i="12"/>
  <c r="L25" i="12"/>
  <c r="K26" i="12"/>
  <c r="J38" i="12"/>
  <c r="L26" i="12"/>
  <c r="K28" i="12"/>
  <c r="L28" i="12"/>
  <c r="K29" i="12"/>
  <c r="L29" i="12"/>
  <c r="E35" i="11"/>
  <c r="I35" i="11"/>
  <c r="L8" i="11"/>
  <c r="F35" i="11"/>
  <c r="K9" i="11"/>
  <c r="J35" i="11"/>
  <c r="L9" i="11"/>
  <c r="K10" i="11"/>
  <c r="L10" i="11"/>
  <c r="K11" i="11"/>
  <c r="L11" i="11"/>
  <c r="K12" i="11"/>
  <c r="L12" i="11"/>
  <c r="K13" i="11"/>
  <c r="L13" i="11"/>
  <c r="K14" i="11"/>
  <c r="L14" i="11"/>
  <c r="E41" i="11"/>
  <c r="K15" i="11"/>
  <c r="I41" i="11"/>
  <c r="L15" i="11"/>
  <c r="F41" i="11"/>
  <c r="K16" i="11"/>
  <c r="J41" i="11"/>
  <c r="L16" i="11"/>
  <c r="F43" i="11"/>
  <c r="K18" i="11"/>
  <c r="J43" i="11"/>
  <c r="L18" i="11"/>
  <c r="K19" i="11"/>
  <c r="L19" i="11"/>
  <c r="K20" i="11"/>
  <c r="L20" i="11"/>
  <c r="E43" i="11"/>
  <c r="K22" i="11"/>
  <c r="I43" i="11"/>
  <c r="L22" i="11"/>
  <c r="K23" i="11"/>
  <c r="L23" i="11"/>
  <c r="K25" i="11"/>
  <c r="I38" i="11"/>
  <c r="L25" i="11"/>
  <c r="K26" i="11"/>
  <c r="J38" i="11"/>
  <c r="L26" i="11"/>
  <c r="K28" i="11"/>
  <c r="L28" i="11"/>
  <c r="K29" i="11"/>
  <c r="L29" i="11"/>
  <c r="E35" i="10"/>
  <c r="I35" i="10"/>
  <c r="L8" i="10"/>
  <c r="F35" i="10"/>
  <c r="K9" i="10"/>
  <c r="J35" i="10"/>
  <c r="L9" i="10"/>
  <c r="K10" i="10"/>
  <c r="L10" i="10"/>
  <c r="K11" i="10"/>
  <c r="L11" i="10"/>
  <c r="K12" i="10"/>
  <c r="L12" i="10"/>
  <c r="K13" i="10"/>
  <c r="L13" i="10"/>
  <c r="K14" i="10"/>
  <c r="L14" i="10"/>
  <c r="E41" i="10"/>
  <c r="K15" i="10"/>
  <c r="I41" i="10"/>
  <c r="L15" i="10"/>
  <c r="F41" i="10"/>
  <c r="K16" i="10"/>
  <c r="J41" i="10"/>
  <c r="L16" i="10"/>
  <c r="F43" i="10"/>
  <c r="K18" i="10"/>
  <c r="J43" i="10"/>
  <c r="L18" i="10"/>
  <c r="K19" i="10"/>
  <c r="L19" i="10"/>
  <c r="K20" i="10"/>
  <c r="L20" i="10"/>
  <c r="E43" i="10"/>
  <c r="K22" i="10"/>
  <c r="I43" i="10"/>
  <c r="L22" i="10"/>
  <c r="K23" i="10"/>
  <c r="L23" i="10"/>
  <c r="K25" i="10"/>
  <c r="I38" i="10"/>
  <c r="L25" i="10"/>
  <c r="K26" i="10"/>
  <c r="J38" i="10"/>
  <c r="L26" i="10"/>
  <c r="K28" i="10"/>
  <c r="L28" i="10"/>
  <c r="K29" i="10"/>
  <c r="L29" i="10"/>
  <c r="E35" i="9"/>
  <c r="I35" i="9"/>
  <c r="L8" i="9"/>
  <c r="F35" i="9"/>
  <c r="K9" i="9"/>
  <c r="J35" i="9"/>
  <c r="L9" i="9"/>
  <c r="K10" i="9"/>
  <c r="L10" i="9"/>
  <c r="K11" i="9"/>
  <c r="L11" i="9"/>
  <c r="K12" i="9"/>
  <c r="L12" i="9"/>
  <c r="K13" i="9"/>
  <c r="L13" i="9"/>
  <c r="K14" i="9"/>
  <c r="L14" i="9"/>
  <c r="E41" i="9"/>
  <c r="K15" i="9"/>
  <c r="I41" i="9"/>
  <c r="L15" i="9"/>
  <c r="F41" i="9"/>
  <c r="K16" i="9"/>
  <c r="J41" i="9"/>
  <c r="L16" i="9"/>
  <c r="F43" i="9"/>
  <c r="K18" i="9"/>
  <c r="J43" i="9"/>
  <c r="L18" i="9"/>
  <c r="K19" i="9"/>
  <c r="L19" i="9"/>
  <c r="K20" i="9"/>
  <c r="L20" i="9"/>
  <c r="E43" i="9"/>
  <c r="K22" i="9"/>
  <c r="I43" i="9"/>
  <c r="L22" i="9"/>
  <c r="K23" i="9"/>
  <c r="L23" i="9"/>
  <c r="K25" i="9"/>
  <c r="I38" i="9"/>
  <c r="L25" i="9"/>
  <c r="K26" i="9"/>
  <c r="J38" i="9"/>
  <c r="L26" i="9"/>
  <c r="K28" i="9"/>
  <c r="L28" i="9"/>
  <c r="K29" i="9"/>
  <c r="L29" i="9"/>
  <c r="E35" i="8"/>
  <c r="I35" i="8"/>
  <c r="L8" i="8"/>
  <c r="F35" i="8"/>
  <c r="K9" i="8"/>
  <c r="J35" i="8"/>
  <c r="L9" i="8"/>
  <c r="K10" i="8"/>
  <c r="L10" i="8"/>
  <c r="K11" i="8"/>
  <c r="L11" i="8"/>
  <c r="K12" i="8"/>
  <c r="L12" i="8"/>
  <c r="K13" i="8"/>
  <c r="L13" i="8"/>
  <c r="K14" i="8"/>
  <c r="L14" i="8"/>
  <c r="E41" i="8"/>
  <c r="K15" i="8"/>
  <c r="I41" i="8"/>
  <c r="L15" i="8"/>
  <c r="F41" i="8"/>
  <c r="K16" i="8"/>
  <c r="J41" i="8"/>
  <c r="L16" i="8"/>
  <c r="F43" i="8"/>
  <c r="K18" i="8"/>
  <c r="J43" i="8"/>
  <c r="L18" i="8"/>
  <c r="K19" i="8"/>
  <c r="L19" i="8"/>
  <c r="K20" i="8"/>
  <c r="L20" i="8"/>
  <c r="E43" i="8"/>
  <c r="K22" i="8"/>
  <c r="I43" i="8"/>
  <c r="L22" i="8"/>
  <c r="K23" i="8"/>
  <c r="L23" i="8"/>
  <c r="K25" i="8"/>
  <c r="I38" i="8"/>
  <c r="L25" i="8"/>
  <c r="K26" i="8"/>
  <c r="J38" i="8"/>
  <c r="L26" i="8"/>
  <c r="K28" i="8"/>
  <c r="L28" i="8"/>
  <c r="K29" i="8"/>
  <c r="L29" i="8"/>
  <c r="E35" i="7"/>
  <c r="I35" i="7"/>
  <c r="L8" i="7"/>
  <c r="F35" i="7"/>
  <c r="K9" i="7"/>
  <c r="J35" i="7"/>
  <c r="L9" i="7"/>
  <c r="K10" i="7"/>
  <c r="L10" i="7"/>
  <c r="K11" i="7"/>
  <c r="L11" i="7"/>
  <c r="K12" i="7"/>
  <c r="L12" i="7"/>
  <c r="K13" i="7"/>
  <c r="L13" i="7"/>
  <c r="K14" i="7"/>
  <c r="L14" i="7"/>
  <c r="E41" i="7"/>
  <c r="K15" i="7"/>
  <c r="I41" i="7"/>
  <c r="L15" i="7"/>
  <c r="F41" i="7"/>
  <c r="K16" i="7"/>
  <c r="J41" i="7"/>
  <c r="L16" i="7"/>
  <c r="F43" i="7"/>
  <c r="K18" i="7"/>
  <c r="J43" i="7"/>
  <c r="L18" i="7"/>
  <c r="K19" i="7"/>
  <c r="L19" i="7"/>
  <c r="K20" i="7"/>
  <c r="L20" i="7"/>
  <c r="E43" i="7"/>
  <c r="K22" i="7"/>
  <c r="I43" i="7"/>
  <c r="L22" i="7"/>
  <c r="K23" i="7"/>
  <c r="L23" i="7"/>
  <c r="K25" i="7"/>
  <c r="I38" i="7"/>
  <c r="L25" i="7"/>
  <c r="K26" i="7"/>
  <c r="J38" i="7"/>
  <c r="L26" i="7"/>
  <c r="K28" i="7"/>
  <c r="L28" i="7"/>
  <c r="K29" i="7"/>
  <c r="L29" i="7"/>
  <c r="E35" i="6"/>
  <c r="I35" i="6"/>
  <c r="L8" i="6"/>
  <c r="F35" i="6"/>
  <c r="K9" i="6"/>
  <c r="J35" i="6"/>
  <c r="L9" i="6"/>
  <c r="K10" i="6"/>
  <c r="L10" i="6"/>
  <c r="K11" i="6"/>
  <c r="L11" i="6"/>
  <c r="K12" i="6"/>
  <c r="L12" i="6"/>
  <c r="K13" i="6"/>
  <c r="L13" i="6"/>
  <c r="K14" i="6"/>
  <c r="L14" i="6"/>
  <c r="E41" i="6"/>
  <c r="K15" i="6"/>
  <c r="I41" i="6"/>
  <c r="L15" i="6"/>
  <c r="F41" i="6"/>
  <c r="K16" i="6"/>
  <c r="J41" i="6"/>
  <c r="L16" i="6"/>
  <c r="F43" i="6"/>
  <c r="K18" i="6"/>
  <c r="J43" i="6"/>
  <c r="L18" i="6"/>
  <c r="K19" i="6"/>
  <c r="L19" i="6"/>
  <c r="K20" i="6"/>
  <c r="L20" i="6"/>
  <c r="E43" i="6"/>
  <c r="K22" i="6"/>
  <c r="I43" i="6"/>
  <c r="L22" i="6"/>
  <c r="K23" i="6"/>
  <c r="L23" i="6"/>
  <c r="K25" i="6"/>
  <c r="I38" i="6"/>
  <c r="L25" i="6"/>
  <c r="K26" i="6"/>
  <c r="J38" i="6"/>
  <c r="L26" i="6"/>
  <c r="K28" i="6"/>
  <c r="L28" i="6"/>
  <c r="K29" i="6"/>
  <c r="L29" i="6"/>
  <c r="E35" i="5"/>
  <c r="I35" i="5"/>
  <c r="L8" i="5"/>
  <c r="F35" i="5"/>
  <c r="K9" i="5"/>
  <c r="J35" i="5"/>
  <c r="L9" i="5"/>
  <c r="K10" i="5"/>
  <c r="L10" i="5"/>
  <c r="K11" i="5"/>
  <c r="L11" i="5"/>
  <c r="K12" i="5"/>
  <c r="L12" i="5"/>
  <c r="K13" i="5"/>
  <c r="L13" i="5"/>
  <c r="K14" i="5"/>
  <c r="L14" i="5"/>
  <c r="E41" i="5"/>
  <c r="K15" i="5"/>
  <c r="I41" i="5"/>
  <c r="L15" i="5"/>
  <c r="F41" i="5"/>
  <c r="K16" i="5"/>
  <c r="J41" i="5"/>
  <c r="L16" i="5"/>
  <c r="F43" i="5"/>
  <c r="K18" i="5"/>
  <c r="J43" i="5"/>
  <c r="L18" i="5"/>
  <c r="K19" i="5"/>
  <c r="L19" i="5"/>
  <c r="K20" i="5"/>
  <c r="L20" i="5"/>
  <c r="E43" i="5"/>
  <c r="K22" i="5"/>
  <c r="I43" i="5"/>
  <c r="L22" i="5"/>
  <c r="K23" i="5"/>
  <c r="L23" i="5"/>
  <c r="K25" i="5"/>
  <c r="I38" i="5"/>
  <c r="L25" i="5"/>
  <c r="K26" i="5"/>
  <c r="J38" i="5"/>
  <c r="L26" i="5"/>
  <c r="K28" i="5"/>
  <c r="L28" i="5"/>
  <c r="K29" i="5"/>
  <c r="L29" i="5"/>
  <c r="E35" i="4"/>
  <c r="K8" i="4"/>
  <c r="I35" i="4"/>
  <c r="L8" i="4"/>
  <c r="F35" i="4"/>
  <c r="K9" i="4"/>
  <c r="J35" i="4"/>
  <c r="L9" i="4"/>
  <c r="K10" i="4"/>
  <c r="L10" i="4"/>
  <c r="K11" i="4"/>
  <c r="L11" i="4"/>
  <c r="K12" i="4"/>
  <c r="L12" i="4"/>
  <c r="K13" i="4"/>
  <c r="L13" i="4"/>
  <c r="K14" i="4"/>
  <c r="L14" i="4"/>
  <c r="E41" i="4"/>
  <c r="K15" i="4"/>
  <c r="I41" i="4"/>
  <c r="L15" i="4"/>
  <c r="F41" i="4"/>
  <c r="K16" i="4"/>
  <c r="J41" i="4"/>
  <c r="L16" i="4"/>
  <c r="F43" i="4"/>
  <c r="K18" i="4"/>
  <c r="J43" i="4"/>
  <c r="L18" i="4"/>
  <c r="K19" i="4"/>
  <c r="L19" i="4"/>
  <c r="K20" i="4"/>
  <c r="L20" i="4"/>
  <c r="E43" i="4"/>
  <c r="K22" i="4"/>
  <c r="I43" i="4"/>
  <c r="L22" i="4"/>
  <c r="K23" i="4"/>
  <c r="L23" i="4"/>
  <c r="K25" i="4"/>
  <c r="I38" i="4"/>
  <c r="L25" i="4"/>
  <c r="K26" i="4"/>
  <c r="J38" i="4"/>
  <c r="L26" i="4"/>
  <c r="K28" i="4"/>
  <c r="L28" i="4"/>
  <c r="K29" i="4"/>
  <c r="L29" i="4"/>
  <c r="E35" i="3"/>
  <c r="K8" i="3"/>
  <c r="I35" i="3"/>
  <c r="L8" i="3"/>
  <c r="F35" i="3"/>
  <c r="K9" i="3"/>
  <c r="J35" i="3"/>
  <c r="L9" i="3"/>
  <c r="K10" i="3"/>
  <c r="L10" i="3"/>
  <c r="K11" i="3"/>
  <c r="L11" i="3"/>
  <c r="K12" i="3"/>
  <c r="L12" i="3"/>
  <c r="K13" i="3"/>
  <c r="L13" i="3"/>
  <c r="K14" i="3"/>
  <c r="L14" i="3"/>
  <c r="E41" i="3"/>
  <c r="K15" i="3"/>
  <c r="I41" i="3"/>
  <c r="L15" i="3"/>
  <c r="F41" i="3"/>
  <c r="K16" i="3"/>
  <c r="J41" i="3"/>
  <c r="L16" i="3"/>
  <c r="F43" i="3"/>
  <c r="K18" i="3"/>
  <c r="J43" i="3"/>
  <c r="L18" i="3"/>
  <c r="K19" i="3"/>
  <c r="L19" i="3"/>
  <c r="K20" i="3"/>
  <c r="L20" i="3"/>
  <c r="E43" i="3"/>
  <c r="K22" i="3"/>
  <c r="I43" i="3"/>
  <c r="L22" i="3"/>
  <c r="K23" i="3"/>
  <c r="L23" i="3"/>
  <c r="K25" i="3"/>
  <c r="I38" i="3"/>
  <c r="L25" i="3"/>
  <c r="K26" i="3"/>
  <c r="J38" i="3"/>
  <c r="L26" i="3"/>
  <c r="K28" i="3"/>
  <c r="L28" i="3"/>
  <c r="K29" i="3"/>
  <c r="L29" i="3"/>
  <c r="E35" i="2"/>
  <c r="K8" i="2"/>
  <c r="D10" i="27" s="1"/>
  <c r="I35" i="2"/>
  <c r="L8" i="2"/>
  <c r="E10" i="27" s="1"/>
  <c r="F35" i="2"/>
  <c r="K9" i="2"/>
  <c r="F10" i="27" s="1"/>
  <c r="J35" i="2"/>
  <c r="L9" i="2"/>
  <c r="G10" i="27" s="1"/>
  <c r="K10" i="2"/>
  <c r="J10" i="27" s="1"/>
  <c r="L10" i="2"/>
  <c r="K10" i="27" s="1"/>
  <c r="K11" i="2"/>
  <c r="L10" i="27" s="1"/>
  <c r="L11" i="2"/>
  <c r="M10" i="27" s="1"/>
  <c r="K12" i="2"/>
  <c r="P10" i="27" s="1"/>
  <c r="L12" i="2"/>
  <c r="Q10" i="27" s="1"/>
  <c r="K13" i="2"/>
  <c r="R10" i="27" s="1"/>
  <c r="L13" i="2"/>
  <c r="S10" i="27" s="1"/>
  <c r="K14" i="2"/>
  <c r="AK10" i="27" s="1"/>
  <c r="L14" i="2"/>
  <c r="AL10" i="27" s="1"/>
  <c r="E41" i="2"/>
  <c r="K15" i="2"/>
  <c r="AO10" i="27" s="1"/>
  <c r="I41" i="2"/>
  <c r="L15" i="2"/>
  <c r="AP10" i="27" s="1"/>
  <c r="F41" i="2"/>
  <c r="K16" i="2"/>
  <c r="AQ10" i="27" s="1"/>
  <c r="J41" i="2"/>
  <c r="L16" i="2"/>
  <c r="AR10" i="27" s="1"/>
  <c r="F43" i="2"/>
  <c r="K18" i="2"/>
  <c r="BD10" i="27" s="1"/>
  <c r="J43" i="2"/>
  <c r="L18" i="2"/>
  <c r="BE10" i="27" s="1"/>
  <c r="K19" i="2"/>
  <c r="AW10" i="27" s="1"/>
  <c r="L19" i="2"/>
  <c r="AX10" i="27" s="1"/>
  <c r="K20" i="2"/>
  <c r="AU10" i="27" s="1"/>
  <c r="L20" i="2"/>
  <c r="AV10" i="27" s="1"/>
  <c r="E43" i="2"/>
  <c r="K22" i="2"/>
  <c r="BB10" i="27" s="1"/>
  <c r="I43" i="2"/>
  <c r="L22" i="2"/>
  <c r="BC10" i="27" s="1"/>
  <c r="K23" i="2"/>
  <c r="AI10" i="27" s="1"/>
  <c r="L23" i="2"/>
  <c r="AJ10" i="27" s="1"/>
  <c r="K25" i="2"/>
  <c r="V10" i="27" s="1"/>
  <c r="I38" i="2"/>
  <c r="L25" i="2"/>
  <c r="W10" i="27" s="1"/>
  <c r="K26" i="2"/>
  <c r="X10" i="27" s="1"/>
  <c r="J38" i="2"/>
  <c r="L26" i="2"/>
  <c r="Y10" i="27" s="1"/>
  <c r="K28" i="2"/>
  <c r="AD10" i="27" s="1"/>
  <c r="L28" i="2"/>
  <c r="AE10" i="27" s="1"/>
  <c r="K29" i="2"/>
  <c r="AB10" i="27" s="1"/>
  <c r="L29" i="2"/>
  <c r="AC10" i="27" s="1"/>
  <c r="J29" i="1"/>
  <c r="J28" i="1"/>
  <c r="J26" i="1"/>
  <c r="J25" i="1"/>
  <c r="J23" i="1"/>
  <c r="J22" i="1"/>
  <c r="I43" i="1" s="1"/>
  <c r="J20" i="1"/>
  <c r="J19" i="1"/>
  <c r="J18" i="1"/>
  <c r="J43" i="1" s="1"/>
  <c r="J16" i="1"/>
  <c r="J15" i="1"/>
  <c r="J14" i="1"/>
  <c r="J13" i="1"/>
  <c r="J12" i="1"/>
  <c r="J11" i="1"/>
  <c r="J10" i="1"/>
  <c r="J9" i="1"/>
  <c r="J8" i="1"/>
  <c r="I35" i="1" s="1"/>
  <c r="G29" i="1"/>
  <c r="G28" i="1"/>
  <c r="G26" i="1"/>
  <c r="G25" i="1"/>
  <c r="G23" i="1"/>
  <c r="G22" i="1"/>
  <c r="G20" i="1"/>
  <c r="G19" i="1"/>
  <c r="G18" i="1"/>
  <c r="G16" i="1"/>
  <c r="G15" i="1"/>
  <c r="G14" i="1"/>
  <c r="G13" i="1"/>
  <c r="G12" i="1"/>
  <c r="G11" i="1"/>
  <c r="G10" i="1"/>
  <c r="G9" i="1"/>
  <c r="G8" i="1"/>
  <c r="E35" i="1" s="1"/>
  <c r="A1" i="1" a="1"/>
  <c r="A1" i="1" s="1"/>
  <c r="K38" i="2" l="1"/>
  <c r="AA10" i="27" s="1"/>
  <c r="G43" i="2"/>
  <c r="BF10" i="27" s="1"/>
  <c r="K43" i="2"/>
  <c r="BG10" i="27" s="1"/>
  <c r="K41" i="2"/>
  <c r="AT10" i="27" s="1"/>
  <c r="G41" i="2"/>
  <c r="AS10" i="27" s="1"/>
  <c r="G35" i="2"/>
  <c r="H10" i="27" s="1"/>
  <c r="K35" i="2"/>
  <c r="I10" i="27" s="1"/>
  <c r="K38" i="16"/>
  <c r="AA33" i="27" s="1"/>
  <c r="G43" i="16"/>
  <c r="BF33" i="27" s="1"/>
  <c r="K43" i="16"/>
  <c r="BG33" i="27" s="1"/>
  <c r="K41" i="16"/>
  <c r="AT33" i="27" s="1"/>
  <c r="G41" i="16"/>
  <c r="AS33" i="27" s="1"/>
  <c r="G35" i="16"/>
  <c r="H33" i="27" s="1"/>
  <c r="K35" i="16"/>
  <c r="I33" i="27" s="1"/>
  <c r="F35" i="1"/>
  <c r="K9" i="1"/>
  <c r="K10" i="1"/>
  <c r="K11" i="1"/>
  <c r="K12" i="1"/>
  <c r="K13" i="1"/>
  <c r="K14" i="1"/>
  <c r="E41" i="1"/>
  <c r="K15" i="1"/>
  <c r="F41" i="1"/>
  <c r="K16" i="1"/>
  <c r="K19" i="1"/>
  <c r="K20" i="1"/>
  <c r="K23" i="1"/>
  <c r="K25" i="1"/>
  <c r="K26" i="1"/>
  <c r="K28" i="1"/>
  <c r="K29" i="1"/>
  <c r="J35" i="1"/>
  <c r="L9" i="1"/>
  <c r="L10" i="1"/>
  <c r="L11" i="1"/>
  <c r="L12" i="1"/>
  <c r="L13" i="1"/>
  <c r="L14" i="1"/>
  <c r="I41" i="1"/>
  <c r="L15" i="1"/>
  <c r="J41" i="1"/>
  <c r="L16" i="1"/>
  <c r="L19" i="1"/>
  <c r="L20" i="1"/>
  <c r="L23" i="1"/>
  <c r="I38" i="1"/>
  <c r="L25" i="1"/>
  <c r="J38" i="1"/>
  <c r="L26" i="1"/>
  <c r="L28" i="1"/>
  <c r="L29" i="1"/>
  <c r="E43" i="1"/>
  <c r="K22" i="1"/>
  <c r="L22" i="1"/>
  <c r="F43" i="1"/>
  <c r="K18" i="1"/>
  <c r="L18" i="1"/>
  <c r="K8" i="1"/>
  <c r="L8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<sst xmlns="http://schemas.openxmlformats.org/spreadsheetml/2006/main" count="1659" uniqueCount="137">
  <si>
    <t>ASTE</t>
  </si>
  <si>
    <t>ABD im GHG aus NN</t>
  </si>
  <si>
    <t>ADD im GHG aus 90° ABD</t>
  </si>
  <si>
    <t xml:space="preserve">horizontale ABD/ Ext. Im GHG </t>
  </si>
  <si>
    <t>horizontale ADD/ Flex. Im GHG</t>
  </si>
  <si>
    <t>Flexion Hüfte</t>
  </si>
  <si>
    <t>ARo Hüfte</t>
  </si>
  <si>
    <t>IRo Hüfte</t>
  </si>
  <si>
    <t>ABD Hüfte (lang)</t>
  </si>
  <si>
    <t>ADD Hüfte (lang)</t>
  </si>
  <si>
    <t>Flexion Knie</t>
  </si>
  <si>
    <t>Extension Hüfte</t>
  </si>
  <si>
    <t>horizontale IRo im GHG</t>
  </si>
  <si>
    <t>horizontale Aro im GHG</t>
  </si>
  <si>
    <t>Retroversion im GHG</t>
  </si>
  <si>
    <t>Anteversion im GHG</t>
  </si>
  <si>
    <t>Geburtsdatum:</t>
  </si>
  <si>
    <t>Testdatum:</t>
  </si>
  <si>
    <t>Testleitung:</t>
  </si>
  <si>
    <t>SF/ KS</t>
  </si>
  <si>
    <t>Gelenkfunktion:</t>
  </si>
  <si>
    <t>Retroversion im GHG aus NN</t>
  </si>
  <si>
    <t>Anteversion im GHG aus NN</t>
  </si>
  <si>
    <t>Sitz Bankkante:</t>
  </si>
  <si>
    <t>RL Bank:</t>
  </si>
  <si>
    <t>BL Bank:</t>
  </si>
  <si>
    <t>Stand an der Wand:</t>
  </si>
  <si>
    <t>RL/ BL Matte:</t>
  </si>
  <si>
    <t>Links</t>
  </si>
  <si>
    <t>Rechts</t>
  </si>
  <si>
    <t>L : R</t>
  </si>
  <si>
    <t>Ø</t>
  </si>
  <si>
    <t>Gelenk (-funktion):</t>
  </si>
  <si>
    <t>Retro- / Anteversion im GHG aus NN</t>
  </si>
  <si>
    <t>Flexion/ Extension Knie</t>
  </si>
  <si>
    <t>horizontale ARo/ IRo im GHG</t>
  </si>
  <si>
    <t>IRo/ ARo Hüfte</t>
  </si>
  <si>
    <t>Extension Knie</t>
  </si>
  <si>
    <t>Seitenvergleich</t>
  </si>
  <si>
    <t>Agonist : Antagonist</t>
  </si>
  <si>
    <t>Schmerzen re</t>
  </si>
  <si>
    <t>LWS Schmerz rechts bei Spannung rechts</t>
  </si>
  <si>
    <t>bds mit angezogener Handbremse (Muskelkater)</t>
  </si>
  <si>
    <t>Schmerzen li Schulter</t>
  </si>
  <si>
    <t>aus 90° Flex</t>
  </si>
  <si>
    <t>!</t>
  </si>
  <si>
    <t>Schmerzen KG R (5/10 NRS)</t>
  </si>
  <si>
    <t>Schmerz 2/10</t>
  </si>
  <si>
    <t>Schmerz 1/10</t>
  </si>
  <si>
    <t>MFR Quad. Re</t>
  </si>
  <si>
    <t>R Schulter !!!</t>
  </si>
  <si>
    <t>RoM Defizit in endgradiger Elevation</t>
  </si>
  <si>
    <t>Muskelkater R Schulter</t>
  </si>
  <si>
    <t>Ante- /Retroversion im GHG aus Y-Pos.</t>
  </si>
  <si>
    <t>ADD/ ABD Hüfte (lang)</t>
  </si>
  <si>
    <t>horizontale ABD/ ADD im GHG</t>
  </si>
  <si>
    <t>Extension/ Flexion Hüfte</t>
  </si>
  <si>
    <t>ABD/ ADD im GHG</t>
  </si>
  <si>
    <t>Torhüter</t>
  </si>
  <si>
    <t>Kreis</t>
  </si>
  <si>
    <t>Rückraum</t>
  </si>
  <si>
    <t>Außen</t>
  </si>
  <si>
    <t>E GHG NN</t>
  </si>
  <si>
    <t>F GHG NN</t>
  </si>
  <si>
    <t>L</t>
  </si>
  <si>
    <t>R</t>
  </si>
  <si>
    <t>Ratio</t>
  </si>
  <si>
    <t>ABD GHG NN</t>
  </si>
  <si>
    <t>ADD GHG 90°</t>
  </si>
  <si>
    <t>H E GHG</t>
  </si>
  <si>
    <t>H F GHG</t>
  </si>
  <si>
    <t>H ARo GHG</t>
  </si>
  <si>
    <t>H IRo GHG</t>
  </si>
  <si>
    <t>end. F GHG</t>
  </si>
  <si>
    <t>end. E GHG</t>
  </si>
  <si>
    <t>E Hüfte</t>
  </si>
  <si>
    <t>F Hüfte</t>
  </si>
  <si>
    <t>ADD Hüfte</t>
  </si>
  <si>
    <t>ABD Hüfte</t>
  </si>
  <si>
    <t>E KG</t>
  </si>
  <si>
    <t>F KG</t>
  </si>
  <si>
    <t>K8</t>
  </si>
  <si>
    <t>L8</t>
  </si>
  <si>
    <t>K9</t>
  </si>
  <si>
    <t>L9</t>
  </si>
  <si>
    <t>G35</t>
  </si>
  <si>
    <t>K35</t>
  </si>
  <si>
    <t>K10</t>
  </si>
  <si>
    <t>L10</t>
  </si>
  <si>
    <t>K11</t>
  </si>
  <si>
    <t>L11</t>
  </si>
  <si>
    <t>G36</t>
  </si>
  <si>
    <t>K36</t>
  </si>
  <si>
    <t>K12</t>
  </si>
  <si>
    <t>L12</t>
  </si>
  <si>
    <t>K13</t>
  </si>
  <si>
    <t>L13</t>
  </si>
  <si>
    <t>G37</t>
  </si>
  <si>
    <t>K37</t>
  </si>
  <si>
    <t>K25</t>
  </si>
  <si>
    <t>L25</t>
  </si>
  <si>
    <t>K26</t>
  </si>
  <si>
    <t>L26</t>
  </si>
  <si>
    <t>G38</t>
  </si>
  <si>
    <t>K38</t>
  </si>
  <si>
    <t>K29</t>
  </si>
  <si>
    <t>L29</t>
  </si>
  <si>
    <t>K28</t>
  </si>
  <si>
    <t>L28</t>
  </si>
  <si>
    <t>G39</t>
  </si>
  <si>
    <t>K39</t>
  </si>
  <si>
    <t>K23</t>
  </si>
  <si>
    <t>L23</t>
  </si>
  <si>
    <t>K14</t>
  </si>
  <si>
    <t>L14</t>
  </si>
  <si>
    <t>G40</t>
  </si>
  <si>
    <t>K40</t>
  </si>
  <si>
    <t>K15</t>
  </si>
  <si>
    <t>L15</t>
  </si>
  <si>
    <t>K16</t>
  </si>
  <si>
    <t>L16</t>
  </si>
  <si>
    <t>G41</t>
  </si>
  <si>
    <t>K41</t>
  </si>
  <si>
    <t>K20</t>
  </si>
  <si>
    <t>L20</t>
  </si>
  <si>
    <t>K19</t>
  </si>
  <si>
    <t>L19</t>
  </si>
  <si>
    <t>G42</t>
  </si>
  <si>
    <t>K42</t>
  </si>
  <si>
    <t>K22</t>
  </si>
  <si>
    <t>L22</t>
  </si>
  <si>
    <t>K18</t>
  </si>
  <si>
    <t>L18</t>
  </si>
  <si>
    <t>G43</t>
  </si>
  <si>
    <t>K43</t>
  </si>
  <si>
    <t>bis einschl. 21.07. mit Mandelentzündung krank geschrieben</t>
  </si>
  <si>
    <t>IRO li Schmerzen 7/10 Hüfte links (Trochanter)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</si>
</sst>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0" fillId="0" borderId="9" xfId="0" applyBorder="1"/>
    <xf numFmtId="14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1" xfId="0" applyNumberFormat="1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5" xfId="0" applyBorder="1"/>
    <xf numFmtId="0" fontId="0" fillId="3" borderId="15" xfId="0" applyFill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20" xfId="0" applyBorder="1"/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 applyAlignment="1">
      <alignment horizontal="left" vertical="center"/>
    </xf>
    <xf numFmtId="0" fontId="0" fillId="4" borderId="15" xfId="0" applyFill="1" applyBorder="1"/>
    <xf numFmtId="0" fontId="1" fillId="4" borderId="15" xfId="0" applyFont="1" applyFill="1" applyBorder="1" applyAlignment="1">
      <alignment horizontal="left" vertical="center"/>
    </xf>
    <xf numFmtId="0" fontId="0" fillId="0" borderId="5" xfId="1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22" xfId="0" applyBorder="1"/>
    <xf numFmtId="0" fontId="0" fillId="0" borderId="19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9" xfId="0" applyFill="1" applyBorder="1"/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55"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5" tint="0.39994506668294322"/>
        </patternFill>
      </fill>
    </dxf>
    <dxf>
      <numFmt numFmtId="2" formatCode="0.00"/>
      <fill>
        <patternFill patternType="mediumGray">
          <fgColor theme="5" tint="0.59996337778862885"/>
        </patternFill>
      </fill>
    </dxf>
    <dxf>
      <numFmt numFmtId="2" formatCode="0.00"/>
      <fill>
        <patternFill patternType="mediumGray">
          <fgColor theme="5" tint="0.59996337778862885"/>
        </patternFill>
      </fill>
    </dxf>
    <dxf>
      <fill>
        <patternFill patternType="mediumGray">
          <fgColor theme="7" tint="0.39994506668294322"/>
          <bgColor theme="7" tint="0.39994506668294322"/>
        </patternFill>
      </fill>
    </dxf>
    <dxf>
      <fill>
        <patternFill patternType="mediumGray">
          <fgColor theme="5" tint="0.39994506668294322"/>
        </patternFill>
      </fill>
    </dxf>
    <dxf>
      <fill>
        <patternFill patternType="mediumGray">
          <f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tabSelected="1" workbookViewId="0">
      <selection activeCell="A23" sqref="A23:A34"/>
    </sheetView>
  </sheetViews>
  <sheetFormatPr baseColWidth="10" defaultRowHeight="15" x14ac:dyDescent="0.25"/>
  <cols>
    <col min="1" max="1" width="2.85546875" customWidth="1"/>
    <col min="2" max="2" width="11.5703125" style="2" customWidth="1"/>
    <col min="3" max="3" width="2.85546875" style="2" customWidth="1"/>
    <col min="4" max="13" width="5.7109375" style="2" customWidth="1"/>
    <col min="14" max="33" width="5.7109375" customWidth="1"/>
    <col min="34" max="34" width="2.85546875" style="54" customWidth="1"/>
    <col min="35" max="52" width="5.7109375" customWidth="1"/>
    <col min="53" max="53" width="2.85546875" style="54" customWidth="1"/>
    <col min="54" max="59" width="5.7109375" customWidth="1"/>
    <col min="60" max="60" width="2.85546875" customWidth="1"/>
  </cols>
  <sheetData>
    <row r="1" spans="1:59" x14ac:dyDescent="0.25">
      <c r="B1" s="1" t="str" cm="1">
        <f t="array" aca="1" ref="B1" ca="1">MID(CELL("dateiname",$AZ1),FIND("]",CELL("dateiname",$B$1))+1,31)</f>
        <v>Gesamtauswertung</v>
      </c>
      <c r="C1" s="1"/>
    </row>
    <row r="3" spans="1:59" ht="15.75" thickBot="1" x14ac:dyDescent="0.3">
      <c r="B3" s="26" t="s">
        <v>17</v>
      </c>
      <c r="C3" s="26"/>
      <c r="D3" s="33">
        <v>45108</v>
      </c>
      <c r="E3" s="23"/>
      <c r="F3" s="26"/>
      <c r="G3" s="39"/>
      <c r="H3" s="39"/>
      <c r="I3" s="3"/>
      <c r="J3" s="3"/>
      <c r="K3" s="3"/>
      <c r="L3" s="4" t="s">
        <v>18</v>
      </c>
      <c r="M3" s="8" t="s">
        <v>19</v>
      </c>
      <c r="N3" s="8"/>
      <c r="O3" s="8"/>
      <c r="P3" s="8"/>
      <c r="Q3" s="8"/>
      <c r="R3" s="8"/>
      <c r="S3" s="8"/>
      <c r="T3" s="8"/>
      <c r="U3" s="8"/>
      <c r="V3" s="8"/>
    </row>
    <row r="4" spans="1:59" ht="15.75" thickTop="1" x14ac:dyDescent="0.25"/>
    <row r="6" spans="1:59" s="54" customFormat="1" x14ac:dyDescent="0.25">
      <c r="B6" s="55" t="s">
        <v>58</v>
      </c>
      <c r="C6" s="61"/>
      <c r="D6" s="90" t="s">
        <v>62</v>
      </c>
      <c r="E6" s="88"/>
      <c r="F6" s="87" t="s">
        <v>63</v>
      </c>
      <c r="G6" s="88"/>
      <c r="H6" s="87" t="s">
        <v>66</v>
      </c>
      <c r="I6" s="89"/>
      <c r="J6" s="90" t="s">
        <v>67</v>
      </c>
      <c r="K6" s="88"/>
      <c r="L6" s="87" t="s">
        <v>68</v>
      </c>
      <c r="M6" s="88"/>
      <c r="N6" s="87" t="s">
        <v>66</v>
      </c>
      <c r="O6" s="89"/>
      <c r="P6" s="90" t="s">
        <v>69</v>
      </c>
      <c r="Q6" s="88"/>
      <c r="R6" s="87" t="s">
        <v>70</v>
      </c>
      <c r="S6" s="88"/>
      <c r="T6" s="87" t="s">
        <v>66</v>
      </c>
      <c r="U6" s="89"/>
      <c r="V6" s="90" t="s">
        <v>71</v>
      </c>
      <c r="W6" s="88"/>
      <c r="X6" s="87" t="s">
        <v>72</v>
      </c>
      <c r="Y6" s="88"/>
      <c r="Z6" s="87" t="s">
        <v>66</v>
      </c>
      <c r="AA6" s="89"/>
      <c r="AB6" s="90" t="s">
        <v>73</v>
      </c>
      <c r="AC6" s="88"/>
      <c r="AD6" s="87" t="s">
        <v>74</v>
      </c>
      <c r="AE6" s="88"/>
      <c r="AF6" s="87" t="s">
        <v>66</v>
      </c>
      <c r="AG6" s="89"/>
      <c r="AH6" s="82"/>
      <c r="AI6" s="90" t="s">
        <v>75</v>
      </c>
      <c r="AJ6" s="88"/>
      <c r="AK6" s="87" t="s">
        <v>76</v>
      </c>
      <c r="AL6" s="88"/>
      <c r="AM6" s="87" t="s">
        <v>66</v>
      </c>
      <c r="AN6" s="89"/>
      <c r="AO6" s="90" t="s">
        <v>7</v>
      </c>
      <c r="AP6" s="88"/>
      <c r="AQ6" s="87" t="s">
        <v>6</v>
      </c>
      <c r="AR6" s="88"/>
      <c r="AS6" s="87" t="s">
        <v>66</v>
      </c>
      <c r="AT6" s="89"/>
      <c r="AU6" s="90" t="s">
        <v>77</v>
      </c>
      <c r="AV6" s="90"/>
      <c r="AW6" s="90" t="s">
        <v>78</v>
      </c>
      <c r="AX6" s="90"/>
      <c r="AY6" s="90" t="s">
        <v>66</v>
      </c>
      <c r="AZ6" s="89"/>
      <c r="BA6" s="82"/>
      <c r="BB6" s="90" t="s">
        <v>80</v>
      </c>
      <c r="BC6" s="90"/>
      <c r="BD6" s="90" t="s">
        <v>79</v>
      </c>
      <c r="BE6" s="90"/>
      <c r="BF6" s="90" t="s">
        <v>66</v>
      </c>
      <c r="BG6" s="89"/>
    </row>
    <row r="7" spans="1:59" s="8" customFormat="1" ht="15.75" thickBot="1" x14ac:dyDescent="0.3">
      <c r="B7" s="36"/>
      <c r="C7" s="62"/>
      <c r="D7" s="48" t="s">
        <v>64</v>
      </c>
      <c r="E7" s="48" t="s">
        <v>65</v>
      </c>
      <c r="F7" s="47" t="s">
        <v>64</v>
      </c>
      <c r="G7" s="48" t="s">
        <v>65</v>
      </c>
      <c r="H7" s="49" t="s">
        <v>64</v>
      </c>
      <c r="I7" s="76" t="s">
        <v>65</v>
      </c>
      <c r="J7" s="48" t="s">
        <v>64</v>
      </c>
      <c r="K7" s="48" t="s">
        <v>65</v>
      </c>
      <c r="L7" s="50" t="s">
        <v>64</v>
      </c>
      <c r="M7" s="48" t="s">
        <v>65</v>
      </c>
      <c r="N7" s="49" t="s">
        <v>64</v>
      </c>
      <c r="O7" s="79" t="s">
        <v>65</v>
      </c>
      <c r="P7" s="48" t="s">
        <v>64</v>
      </c>
      <c r="Q7" s="48" t="s">
        <v>65</v>
      </c>
      <c r="R7" s="47" t="s">
        <v>64</v>
      </c>
      <c r="S7" s="48" t="s">
        <v>65</v>
      </c>
      <c r="T7" s="49" t="s">
        <v>64</v>
      </c>
      <c r="U7" s="79" t="s">
        <v>65</v>
      </c>
      <c r="V7" s="48" t="s">
        <v>64</v>
      </c>
      <c r="W7" s="48" t="s">
        <v>65</v>
      </c>
      <c r="X7" s="47" t="s">
        <v>64</v>
      </c>
      <c r="Y7" s="48" t="s">
        <v>65</v>
      </c>
      <c r="Z7" s="49" t="s">
        <v>64</v>
      </c>
      <c r="AA7" s="79" t="s">
        <v>65</v>
      </c>
      <c r="AB7" s="48" t="s">
        <v>64</v>
      </c>
      <c r="AC7" s="48" t="s">
        <v>65</v>
      </c>
      <c r="AD7" s="47" t="s">
        <v>64</v>
      </c>
      <c r="AE7" s="48" t="s">
        <v>65</v>
      </c>
      <c r="AF7" s="49" t="s">
        <v>64</v>
      </c>
      <c r="AG7" s="79" t="s">
        <v>65</v>
      </c>
      <c r="AH7" s="83"/>
      <c r="AI7" s="48" t="s">
        <v>64</v>
      </c>
      <c r="AJ7" s="48" t="s">
        <v>65</v>
      </c>
      <c r="AK7" s="47" t="s">
        <v>64</v>
      </c>
      <c r="AL7" s="48" t="s">
        <v>65</v>
      </c>
      <c r="AM7" s="49" t="s">
        <v>64</v>
      </c>
      <c r="AN7" s="79" t="s">
        <v>65</v>
      </c>
      <c r="AO7" s="48" t="s">
        <v>64</v>
      </c>
      <c r="AP7" s="48" t="s">
        <v>65</v>
      </c>
      <c r="AQ7" s="47" t="s">
        <v>64</v>
      </c>
      <c r="AR7" s="48" t="s">
        <v>65</v>
      </c>
      <c r="AS7" s="49" t="s">
        <v>64</v>
      </c>
      <c r="AT7" s="79" t="s">
        <v>65</v>
      </c>
      <c r="AU7" s="48" t="s">
        <v>64</v>
      </c>
      <c r="AV7" s="48" t="s">
        <v>65</v>
      </c>
      <c r="AW7" s="48" t="s">
        <v>64</v>
      </c>
      <c r="AX7" s="48" t="s">
        <v>65</v>
      </c>
      <c r="AY7" s="51" t="s">
        <v>64</v>
      </c>
      <c r="AZ7" s="79" t="s">
        <v>65</v>
      </c>
      <c r="BA7" s="83"/>
      <c r="BB7" s="48" t="s">
        <v>64</v>
      </c>
      <c r="BC7" s="48" t="s">
        <v>65</v>
      </c>
      <c r="BD7" s="48" t="s">
        <v>64</v>
      </c>
      <c r="BE7" s="48" t="s">
        <v>65</v>
      </c>
      <c r="BF7" s="51" t="s">
        <v>64</v>
      </c>
      <c r="BG7" s="79" t="s">
        <v>65</v>
      </c>
    </row>
    <row r="8" spans="1:59" ht="15.75" thickTop="1" x14ac:dyDescent="0.25">
      <c r="A8" s="42"/>
      <c r="B8" s="43"/>
      <c r="C8" s="63"/>
      <c r="D8" s="59">
        <f>O!K8</f>
        <v>0.50885668276972629</v>
      </c>
      <c r="E8" s="52">
        <f>O!L8</f>
        <v>0.49114331723027377</v>
      </c>
      <c r="F8" s="52">
        <f>O!K9</f>
        <v>0.50847457627118642</v>
      </c>
      <c r="G8" s="52">
        <f>O!L9</f>
        <v>0.49152542372881353</v>
      </c>
      <c r="H8" s="12" t="str">
        <f>O!G35</f>
        <v>1:1</v>
      </c>
      <c r="I8" s="75" t="str">
        <f>O!K35</f>
        <v>1:1</v>
      </c>
      <c r="J8" s="59">
        <f>O!K10</f>
        <v>0.58521870286576172</v>
      </c>
      <c r="K8" s="52">
        <f>O!L10</f>
        <v>0.41478129713423834</v>
      </c>
      <c r="L8" s="52">
        <f>O!K11</f>
        <v>0.48992248062015509</v>
      </c>
      <c r="M8" s="52">
        <f>O!L11</f>
        <v>0.51007751937984502</v>
      </c>
      <c r="N8" s="12" t="str">
        <f>O!G36</f>
        <v>1:0,8</v>
      </c>
      <c r="O8" s="75" t="str">
        <f>O!K36</f>
        <v>1:1,1</v>
      </c>
      <c r="P8" s="59">
        <f>O!K12</f>
        <v>0.51979166666666665</v>
      </c>
      <c r="Q8" s="52">
        <f>O!L12</f>
        <v>0.48020833333333329</v>
      </c>
      <c r="R8" s="52">
        <f>O!K13</f>
        <v>0.495398773006135</v>
      </c>
      <c r="S8" s="52">
        <f>O!L13</f>
        <v>0.50460122699386512</v>
      </c>
      <c r="T8" s="12" t="str">
        <f>O!G37</f>
        <v>1:0,6</v>
      </c>
      <c r="U8" s="75" t="str">
        <f>O!K37</f>
        <v>1:0,7</v>
      </c>
      <c r="V8" s="59">
        <f>O!K25</f>
        <v>0.46226415094339618</v>
      </c>
      <c r="W8" s="52">
        <f>O!L25</f>
        <v>0.53773584905660377</v>
      </c>
      <c r="X8" s="52">
        <f>O!K26</f>
        <v>0.49517684887459806</v>
      </c>
      <c r="Y8" s="52">
        <f>O!L26</f>
        <v>0.50482315112540188</v>
      </c>
      <c r="Z8" s="12" t="str">
        <f>O!G38</f>
        <v>1:2</v>
      </c>
      <c r="AA8" s="75" t="str">
        <f>O!K38</f>
        <v>1:1,8</v>
      </c>
      <c r="AB8" s="59">
        <f>O!K29</f>
        <v>0.42152466367713004</v>
      </c>
      <c r="AC8" s="52">
        <f>O!L29</f>
        <v>0.57847533632286996</v>
      </c>
      <c r="AD8" s="52">
        <f>O!L28</f>
        <v>0.5377969762419007</v>
      </c>
      <c r="AE8" s="52">
        <f>O!L28</f>
        <v>0.5377969762419007</v>
      </c>
      <c r="AF8" s="12" t="str">
        <f>O!G39</f>
        <v>1:2,2</v>
      </c>
      <c r="AG8" s="75" t="str">
        <f>O!K39</f>
        <v>1:1,9</v>
      </c>
      <c r="AH8" s="82"/>
      <c r="AI8" s="59">
        <f>O!K23</f>
        <v>0.4887323943661972</v>
      </c>
      <c r="AJ8" s="52">
        <f>O!L23</f>
        <v>0.5112676056338028</v>
      </c>
      <c r="AK8" s="52">
        <f>O!K14</f>
        <v>0.51327433628318586</v>
      </c>
      <c r="AL8" s="52">
        <f>O!L14</f>
        <v>0.48672566371681419</v>
      </c>
      <c r="AM8" s="12" t="str">
        <f>O!G40</f>
        <v>1:0,9</v>
      </c>
      <c r="AN8" s="75" t="str">
        <f>O!K40</f>
        <v>1:0,8</v>
      </c>
      <c r="AO8" s="59">
        <f>O!K15</f>
        <v>0.52192982456140347</v>
      </c>
      <c r="AP8" s="52">
        <f>O!L15</f>
        <v>0.47807017543859648</v>
      </c>
      <c r="AQ8" s="52">
        <f>O!K16</f>
        <v>0.48040638606676339</v>
      </c>
      <c r="AR8" s="52">
        <f>O!L16</f>
        <v>0.51959361393323655</v>
      </c>
      <c r="AS8" s="12" t="str">
        <f>O!G41</f>
        <v>1:0,9</v>
      </c>
      <c r="AT8" s="75" t="str">
        <f>O!K41</f>
        <v>1:1</v>
      </c>
      <c r="AU8" s="59">
        <f>O!K20</f>
        <v>0.49866310160427807</v>
      </c>
      <c r="AV8" s="52">
        <f>O!L20</f>
        <v>0.50133689839572193</v>
      </c>
      <c r="AW8" s="52">
        <f>O!K19</f>
        <v>0.46984126984126984</v>
      </c>
      <c r="AX8" s="52">
        <f>O!L19</f>
        <v>0.53015873015873016</v>
      </c>
      <c r="AY8" s="12" t="str">
        <f>O!G42</f>
        <v>1:1,1</v>
      </c>
      <c r="AZ8" s="75" t="str">
        <f>O!K42</f>
        <v>1:1,3</v>
      </c>
      <c r="BA8" s="82"/>
      <c r="BB8" s="59">
        <f>O!K22</f>
        <v>0.49675324675324678</v>
      </c>
      <c r="BC8" s="52">
        <f>O!L22</f>
        <v>0.50324675324675328</v>
      </c>
      <c r="BD8" s="52">
        <f>O!K18</f>
        <v>0.51709986320109436</v>
      </c>
      <c r="BE8" s="52">
        <f>O!L18</f>
        <v>0.48290013679890559</v>
      </c>
      <c r="BF8" s="12" t="str">
        <f>O!G43</f>
        <v>1:1,2</v>
      </c>
      <c r="BG8" s="75" t="str">
        <f>O!K43</f>
        <v>1:1,1</v>
      </c>
    </row>
    <row r="9" spans="1:59" x14ac:dyDescent="0.25">
      <c r="A9" s="37"/>
      <c r="B9" s="38"/>
      <c r="C9" s="64"/>
      <c r="D9" s="60">
        <f>F!K8</f>
        <v>0.51902587519025878</v>
      </c>
      <c r="E9" s="53">
        <f>F!L8</f>
        <v>0.48097412480974122</v>
      </c>
      <c r="F9" s="53">
        <f>F!K9</f>
        <v>0.47141041931385008</v>
      </c>
      <c r="G9" s="53">
        <f>F!L9</f>
        <v>0.52858958068614992</v>
      </c>
      <c r="H9" s="24" t="str">
        <f>F!G35</f>
        <v>1:1</v>
      </c>
      <c r="I9" s="72" t="str">
        <f>F!K35</f>
        <v>1:1,3</v>
      </c>
      <c r="J9" s="60">
        <f>F!K10</f>
        <v>0.50662251655629142</v>
      </c>
      <c r="K9" s="53">
        <f>F!L10</f>
        <v>0.49337748344370858</v>
      </c>
      <c r="L9" s="53">
        <f>F!K11</f>
        <v>0.48000000000000004</v>
      </c>
      <c r="M9" s="53">
        <f>F!L11</f>
        <v>0.51999999999999991</v>
      </c>
      <c r="N9" s="24" t="str">
        <f>F!G36</f>
        <v>1:1</v>
      </c>
      <c r="O9" s="72" t="str">
        <f>F!K36</f>
        <v>1:1,1</v>
      </c>
      <c r="P9" s="60">
        <f>F!K12</f>
        <v>0.53466386554621859</v>
      </c>
      <c r="Q9" s="53">
        <f>F!L12</f>
        <v>0.46533613445378152</v>
      </c>
      <c r="R9" s="53">
        <f>F!K13</f>
        <v>0.42334905660377359</v>
      </c>
      <c r="S9" s="53">
        <f>F!L13</f>
        <v>0.57665094339622647</v>
      </c>
      <c r="T9" s="24" t="str">
        <f>F!G37</f>
        <v>1:0,7</v>
      </c>
      <c r="U9" s="72" t="str">
        <f>F!K37</f>
        <v>1:1,1</v>
      </c>
      <c r="V9" s="60">
        <f>F!K25</f>
        <v>0.46214099216710186</v>
      </c>
      <c r="W9" s="53">
        <f>F!L25</f>
        <v>0.53785900783289819</v>
      </c>
      <c r="X9" s="53">
        <f>F!K26</f>
        <v>0.46557759626604439</v>
      </c>
      <c r="Y9" s="53">
        <f>F!L26</f>
        <v>0.53442240373395566</v>
      </c>
      <c r="Z9" s="24" t="str">
        <f>F!G38</f>
        <v>1:2,2</v>
      </c>
      <c r="AA9" s="72" t="str">
        <f>F!K38</f>
        <v>1:2,2</v>
      </c>
      <c r="AB9" s="60">
        <f>F!K29</f>
        <v>0.4825174825174825</v>
      </c>
      <c r="AC9" s="53">
        <f>F!L29</f>
        <v>0.5174825174825175</v>
      </c>
      <c r="AD9" s="53">
        <f>F!K28</f>
        <v>0.54964539007092195</v>
      </c>
      <c r="AE9" s="53">
        <f>F!L28</f>
        <v>0.450354609929078</v>
      </c>
      <c r="AF9" s="24" t="str">
        <f>F!G39</f>
        <v>1:2,2</v>
      </c>
      <c r="AG9" s="72" t="str">
        <f>F!K39</f>
        <v>1:1,7</v>
      </c>
      <c r="AH9" s="82"/>
      <c r="AI9" s="60">
        <f>F!K23</f>
        <v>0.46210106382978722</v>
      </c>
      <c r="AJ9" s="53">
        <f>F!L23</f>
        <v>0.53789893617021278</v>
      </c>
      <c r="AK9" s="53">
        <f>F!K14</f>
        <v>0.50282131661442009</v>
      </c>
      <c r="AL9" s="53">
        <f>F!L14</f>
        <v>0.49717868338557991</v>
      </c>
      <c r="AM9" s="24" t="str">
        <f>F!G40</f>
        <v>1:1,1</v>
      </c>
      <c r="AN9" s="72" t="str">
        <f>F!K40</f>
        <v>1:0,9</v>
      </c>
      <c r="AO9" s="60">
        <f>F!K15</f>
        <v>0.55594002306805079</v>
      </c>
      <c r="AP9" s="53">
        <f>F!L15</f>
        <v>0.44405997693194926</v>
      </c>
      <c r="AQ9" s="53">
        <f>F!K16</f>
        <v>0.49872448979591832</v>
      </c>
      <c r="AR9" s="53">
        <f>F!L16</f>
        <v>0.50127551020408168</v>
      </c>
      <c r="AS9" s="24" t="str">
        <f>F!G41</f>
        <v>1:0,8</v>
      </c>
      <c r="AT9" s="72" t="str">
        <f>F!K41</f>
        <v>1:1</v>
      </c>
      <c r="AU9" s="60">
        <f>F!K20</f>
        <v>0.46450060168471724</v>
      </c>
      <c r="AV9" s="53">
        <f>F!L20</f>
        <v>0.53549939831528282</v>
      </c>
      <c r="AW9" s="53">
        <f>F!K19</f>
        <v>0.51556016597510368</v>
      </c>
      <c r="AX9" s="53">
        <f>F!L19</f>
        <v>0.48443983402489627</v>
      </c>
      <c r="AY9" s="24" t="str">
        <f>F!G42</f>
        <v>1:1,2</v>
      </c>
      <c r="AZ9" s="72" t="str">
        <f>F!K42</f>
        <v>1:1</v>
      </c>
      <c r="BA9" s="82"/>
      <c r="BB9" s="60">
        <f>F!K22</f>
        <v>0.51312987934705467</v>
      </c>
      <c r="BC9" s="53">
        <f>F!L22</f>
        <v>0.48687012065294527</v>
      </c>
      <c r="BD9" s="53">
        <f>F!K18</f>
        <v>0.47537584240539138</v>
      </c>
      <c r="BE9" s="53">
        <f>F!L18</f>
        <v>0.52462415759460868</v>
      </c>
      <c r="BF9" s="24" t="str">
        <f>F!G43</f>
        <v>1:1,2</v>
      </c>
      <c r="BG9" s="72" t="str">
        <f>F!K43</f>
        <v>1:1,4</v>
      </c>
    </row>
    <row r="10" spans="1:59" x14ac:dyDescent="0.25">
      <c r="A10" s="20"/>
      <c r="B10" s="41"/>
      <c r="C10" s="65"/>
      <c r="D10" s="60">
        <f>M!K8</f>
        <v>0.50147058823529411</v>
      </c>
      <c r="E10" s="53">
        <f>M!L8</f>
        <v>0.49852941176470589</v>
      </c>
      <c r="F10" s="53">
        <f>M!K9</f>
        <v>0.48318804483188044</v>
      </c>
      <c r="G10" s="53">
        <f>M!L9</f>
        <v>0.51681195516811962</v>
      </c>
      <c r="H10" s="24" t="str">
        <f>M!G35</f>
        <v>1:1,1</v>
      </c>
      <c r="I10" s="72" t="str">
        <f>M!K35</f>
        <v>1:1,2</v>
      </c>
      <c r="J10" s="60">
        <f>M!K10</f>
        <v>0.46029919447640966</v>
      </c>
      <c r="K10" s="53">
        <f>M!L10</f>
        <v>0.53970080552359034</v>
      </c>
      <c r="L10" s="53">
        <f>M!K11</f>
        <v>0.51733333333333331</v>
      </c>
      <c r="M10" s="53">
        <f>M!L11</f>
        <v>0.48266666666666669</v>
      </c>
      <c r="N10" s="24" t="str">
        <f>M!G36</f>
        <v>1:0,9</v>
      </c>
      <c r="O10" s="72" t="str">
        <f>M!K36</f>
        <v>1:0,7</v>
      </c>
      <c r="P10" s="60">
        <f>M!K12</f>
        <v>0.55658436213991769</v>
      </c>
      <c r="Q10" s="53">
        <f>M!L12</f>
        <v>0.44341563786008231</v>
      </c>
      <c r="R10" s="53">
        <f>M!K13</f>
        <v>0.50166852057842048</v>
      </c>
      <c r="S10" s="53">
        <f>M!L13</f>
        <v>0.49833147942157957</v>
      </c>
      <c r="T10" s="24" t="str">
        <f>M!G37</f>
        <v>1:0,8</v>
      </c>
      <c r="U10" s="72" t="str">
        <f>M!K37</f>
        <v>1:1</v>
      </c>
      <c r="V10" s="60">
        <f>M!K25</f>
        <v>0.51477832512315269</v>
      </c>
      <c r="W10" s="53">
        <f>M!L25</f>
        <v>0.48522167487684736</v>
      </c>
      <c r="X10" s="53">
        <f>M!K26</f>
        <v>0.42312423124231241</v>
      </c>
      <c r="Y10" s="53">
        <f>M!L26</f>
        <v>0.57687576875768742</v>
      </c>
      <c r="Z10" s="24" t="str">
        <f>M!G38</f>
        <v>1:1,6</v>
      </c>
      <c r="AA10" s="72" t="str">
        <f>M!K38</f>
        <v>1:2,3</v>
      </c>
      <c r="AB10" s="60">
        <f>M!K29</f>
        <v>0.55555555555555558</v>
      </c>
      <c r="AC10" s="53">
        <f>M!L29</f>
        <v>0.44444444444444442</v>
      </c>
      <c r="AD10" s="53">
        <f>M!K28</f>
        <v>0.45652173913043481</v>
      </c>
      <c r="AE10" s="53">
        <f>M!L28</f>
        <v>0.5434782608695653</v>
      </c>
      <c r="AF10" s="24" t="str">
        <f>M!G39</f>
        <v>1:2</v>
      </c>
      <c r="AG10" s="72" t="str">
        <f>M!K39</f>
        <v>1:3</v>
      </c>
      <c r="AH10" s="82"/>
      <c r="AI10" s="60">
        <f>M!K23</f>
        <v>0.51880877742946718</v>
      </c>
      <c r="AJ10" s="53">
        <f>M!L23</f>
        <v>0.48119122257053293</v>
      </c>
      <c r="AK10" s="53">
        <f>M!K14</f>
        <v>0.50759878419452886</v>
      </c>
      <c r="AL10" s="53">
        <f>M!L14</f>
        <v>0.49240121580547103</v>
      </c>
      <c r="AM10" s="24" t="str">
        <f>M!G40</f>
        <v>1:0,6</v>
      </c>
      <c r="AN10" s="72" t="str">
        <f>M!K40</f>
        <v>1:0,7</v>
      </c>
      <c r="AO10" s="60">
        <f>M!K15</f>
        <v>0.45040840140023347</v>
      </c>
      <c r="AP10" s="53">
        <f>M!L15</f>
        <v>0.54959159859976658</v>
      </c>
      <c r="AQ10" s="53">
        <f>M!K16</f>
        <v>0.49821640903686087</v>
      </c>
      <c r="AR10" s="53">
        <f>M!L16</f>
        <v>0.50178359096313918</v>
      </c>
      <c r="AS10" s="24" t="str">
        <f>M!G41</f>
        <v>1:1</v>
      </c>
      <c r="AT10" s="72" t="str">
        <f>M!K41</f>
        <v>1:0,8</v>
      </c>
      <c r="AU10" s="60">
        <f>M!K20</f>
        <v>0.48776371308016875</v>
      </c>
      <c r="AV10" s="53">
        <f>M!L20</f>
        <v>0.51223628691983125</v>
      </c>
      <c r="AW10" s="53">
        <f>M!K19</f>
        <v>0.45362718089990811</v>
      </c>
      <c r="AX10" s="53">
        <f>M!L19</f>
        <v>0.54637281910009183</v>
      </c>
      <c r="AY10" s="24" t="str">
        <f>M!G42</f>
        <v>1:0,8</v>
      </c>
      <c r="AZ10" s="72" t="str">
        <f>M!K42</f>
        <v>1:0,9</v>
      </c>
      <c r="BA10" s="82"/>
      <c r="BB10" s="60">
        <f>M!K22</f>
        <v>0.5127494456762749</v>
      </c>
      <c r="BC10" s="53">
        <f>M!L22</f>
        <v>0.48725055432372505</v>
      </c>
      <c r="BD10" s="53">
        <f>M!K18</f>
        <v>0.49789536981358984</v>
      </c>
      <c r="BE10" s="53">
        <f>M!L18</f>
        <v>0.50210463018641005</v>
      </c>
      <c r="BF10" s="24" t="str">
        <f>M!G43</f>
        <v>1:0,8</v>
      </c>
      <c r="BG10" s="72" t="str">
        <f>M!K43</f>
        <v>1:0,9</v>
      </c>
    </row>
    <row r="11" spans="1:59" x14ac:dyDescent="0.25">
      <c r="A11" s="37"/>
      <c r="B11" s="38"/>
      <c r="C11" s="64"/>
      <c r="D11" s="60">
        <f>V!K8</f>
        <v>0.54372623574144485</v>
      </c>
      <c r="E11" s="53">
        <f>V!L8</f>
        <v>0.45627376425855515</v>
      </c>
      <c r="F11" s="53">
        <f>V!K9</f>
        <v>0.55973813420621932</v>
      </c>
      <c r="G11" s="53">
        <f>V!L9</f>
        <v>0.44026186579378063</v>
      </c>
      <c r="H11" s="24" t="str">
        <f>V!G35</f>
        <v>1:1,1</v>
      </c>
      <c r="I11" s="72" t="str">
        <f>V!K35</f>
        <v>1:1,1</v>
      </c>
      <c r="J11" s="60">
        <f>V!K10</f>
        <v>0.55166666666666664</v>
      </c>
      <c r="K11" s="53">
        <f>V!L10</f>
        <v>0.44833333333333331</v>
      </c>
      <c r="L11" s="53">
        <f>V!K11</f>
        <v>0.53012048192771088</v>
      </c>
      <c r="M11" s="53">
        <f>V!L11</f>
        <v>0.46987951807228917</v>
      </c>
      <c r="N11" s="24" t="str">
        <f>V!G36</f>
        <v>1:1</v>
      </c>
      <c r="O11" s="72" t="str">
        <f>V!K36</f>
        <v>1:1,1</v>
      </c>
      <c r="P11" s="60">
        <f>V!K12</f>
        <v>0.4700413223140496</v>
      </c>
      <c r="Q11" s="53">
        <f>V!L12</f>
        <v>0.5299586776859504</v>
      </c>
      <c r="R11" s="53">
        <f>V!K13</f>
        <v>0.48037383177570092</v>
      </c>
      <c r="S11" s="53">
        <f>V!L13</f>
        <v>0.51962616822429908</v>
      </c>
      <c r="T11" s="24" t="str">
        <f>V!G37</f>
        <v>1:1,1</v>
      </c>
      <c r="U11" s="72" t="str">
        <f>V!K37</f>
        <v>1:1</v>
      </c>
      <c r="V11" s="60">
        <f>V!K25</f>
        <v>0.502092050209205</v>
      </c>
      <c r="W11" s="53">
        <f>V!L25</f>
        <v>0.497907949790795</v>
      </c>
      <c r="X11" s="53">
        <f>V!K26</f>
        <v>0.45541401273885351</v>
      </c>
      <c r="Y11" s="53">
        <f>V!L26</f>
        <v>0.54458598726114649</v>
      </c>
      <c r="Z11" s="24" t="str">
        <f>V!G38</f>
        <v>1:1,1</v>
      </c>
      <c r="AA11" s="72" t="str">
        <f>V!K38</f>
        <v>1:1,4</v>
      </c>
      <c r="AB11" s="60">
        <f>V!K29</f>
        <v>0.5200892857142857</v>
      </c>
      <c r="AC11" s="53">
        <f>V!L29</f>
        <v>0.4799107142857143</v>
      </c>
      <c r="AD11" s="53">
        <f>V!K28</f>
        <v>0.50956937799043067</v>
      </c>
      <c r="AE11" s="53">
        <f>V!L28</f>
        <v>0.49043062200956944</v>
      </c>
      <c r="AF11" s="24" t="str">
        <f>V!G39</f>
        <v>1:1,8</v>
      </c>
      <c r="AG11" s="72" t="str">
        <f>V!K39</f>
        <v>1:1,9</v>
      </c>
      <c r="AH11" s="82"/>
      <c r="AI11" s="60">
        <f>V!K23</f>
        <v>0.48305084745762711</v>
      </c>
      <c r="AJ11" s="53">
        <f>V!L23</f>
        <v>0.51694915254237295</v>
      </c>
      <c r="AK11" s="53">
        <f>V!K14</f>
        <v>0.49340369393139843</v>
      </c>
      <c r="AL11" s="53">
        <f>V!L14</f>
        <v>0.50659630606860162</v>
      </c>
      <c r="AM11" s="24" t="str">
        <f>V!G40</f>
        <v>1:0,7</v>
      </c>
      <c r="AN11" s="72" t="str">
        <f>V!K40</f>
        <v>1:0,6</v>
      </c>
      <c r="AO11" s="60">
        <f>V!K15</f>
        <v>0.52293577981651373</v>
      </c>
      <c r="AP11" s="53">
        <f>V!L15</f>
        <v>0.47706422018348615</v>
      </c>
      <c r="AQ11" s="53">
        <f>V!K16</f>
        <v>0.46492434662998616</v>
      </c>
      <c r="AR11" s="53">
        <f>V!L16</f>
        <v>0.53507565337001384</v>
      </c>
      <c r="AS11" s="24" t="str">
        <f>V!G41</f>
        <v>1:0,8</v>
      </c>
      <c r="AT11" s="72" t="str">
        <f>V!K41</f>
        <v>1:1</v>
      </c>
      <c r="AU11" s="60">
        <f>V!K20</f>
        <v>0.50799623706491059</v>
      </c>
      <c r="AV11" s="53">
        <f>V!L20</f>
        <v>0.49200376293508935</v>
      </c>
      <c r="AW11" s="53">
        <f>V!K19</f>
        <v>0.49665711556829034</v>
      </c>
      <c r="AX11" s="53">
        <f>V!L19</f>
        <v>0.50334288443170971</v>
      </c>
      <c r="AY11" s="24" t="str">
        <f>V!G42</f>
        <v>1:0,9</v>
      </c>
      <c r="AZ11" s="72" t="str">
        <f>V!K42</f>
        <v>1:1</v>
      </c>
      <c r="BA11" s="82"/>
      <c r="BB11" s="60">
        <f>V!K22</f>
        <v>0.48682170542635655</v>
      </c>
      <c r="BC11" s="53">
        <f>V!L22</f>
        <v>0.51317829457364328</v>
      </c>
      <c r="BD11" s="53">
        <f>V!K18</f>
        <v>0.50853994490358123</v>
      </c>
      <c r="BE11" s="53">
        <f>V!L18</f>
        <v>0.49146005509641877</v>
      </c>
      <c r="BF11" s="24" t="str">
        <f>V!G43</f>
        <v>1:1,4</v>
      </c>
      <c r="BG11" s="72" t="str">
        <f>V!K43</f>
        <v>1:1,3</v>
      </c>
    </row>
    <row r="12" spans="1:59" x14ac:dyDescent="0.25">
      <c r="B12" s="35" t="s">
        <v>31</v>
      </c>
      <c r="C12" s="66"/>
      <c r="D12" s="45"/>
      <c r="E12" s="45"/>
      <c r="F12" s="44"/>
      <c r="G12" s="45"/>
      <c r="H12" s="46"/>
      <c r="I12" s="74"/>
      <c r="J12" s="45"/>
      <c r="K12" s="45"/>
      <c r="L12" s="44"/>
      <c r="M12" s="45"/>
      <c r="N12" s="46"/>
      <c r="O12" s="74"/>
      <c r="P12" s="6"/>
      <c r="Q12" s="6"/>
      <c r="R12" s="46"/>
      <c r="S12" s="6"/>
      <c r="T12" s="46"/>
      <c r="U12" s="74"/>
      <c r="V12" s="6"/>
      <c r="W12" s="6"/>
      <c r="X12" s="46"/>
      <c r="Y12" s="6"/>
      <c r="Z12" s="46"/>
      <c r="AA12" s="74"/>
      <c r="AB12" s="6"/>
      <c r="AC12" s="6"/>
      <c r="AD12" s="46"/>
      <c r="AE12" s="6"/>
      <c r="AF12" s="46"/>
      <c r="AG12" s="74"/>
      <c r="AH12" s="82"/>
      <c r="AI12" s="6"/>
      <c r="AJ12" s="6"/>
      <c r="AK12" s="46"/>
      <c r="AL12" s="6"/>
      <c r="AM12" s="46"/>
      <c r="AN12" s="74"/>
      <c r="AO12" s="6"/>
      <c r="AP12" s="6"/>
      <c r="AQ12" s="46"/>
      <c r="AR12" s="6"/>
      <c r="AS12" s="46"/>
      <c r="AT12" s="74"/>
      <c r="AU12" s="6"/>
      <c r="AV12" s="6"/>
      <c r="AW12" s="6"/>
      <c r="AX12" s="6"/>
      <c r="AY12" s="6"/>
      <c r="AZ12" s="74"/>
      <c r="BA12" s="82"/>
      <c r="BB12" s="6"/>
      <c r="BC12" s="6"/>
      <c r="BD12" s="6"/>
      <c r="BE12" s="6"/>
      <c r="BF12" s="6"/>
      <c r="BG12" s="74"/>
    </row>
    <row r="13" spans="1:59" x14ac:dyDescent="0.25">
      <c r="B13" s="40"/>
      <c r="C13" s="66"/>
      <c r="D13" s="6"/>
      <c r="E13" s="6"/>
      <c r="F13" s="46"/>
      <c r="G13" s="6"/>
      <c r="H13" s="46"/>
      <c r="I13" s="74"/>
      <c r="J13" s="6"/>
      <c r="K13" s="6"/>
      <c r="L13" s="46"/>
      <c r="M13" s="6"/>
      <c r="N13" s="46"/>
      <c r="O13" s="74"/>
      <c r="P13" s="6"/>
      <c r="Q13" s="6"/>
      <c r="R13" s="46"/>
      <c r="S13" s="6"/>
      <c r="T13" s="46"/>
      <c r="U13" s="74"/>
      <c r="V13" s="6"/>
      <c r="W13" s="6"/>
      <c r="X13" s="46"/>
      <c r="Y13" s="6"/>
      <c r="Z13" s="46"/>
      <c r="AA13" s="74"/>
      <c r="AB13" s="6"/>
      <c r="AC13" s="6"/>
      <c r="AD13" s="46"/>
      <c r="AE13" s="6"/>
      <c r="AF13" s="46"/>
      <c r="AG13" s="74"/>
      <c r="AH13" s="82"/>
      <c r="AI13" s="6"/>
      <c r="AJ13" s="6"/>
      <c r="AK13" s="46"/>
      <c r="AL13" s="6"/>
      <c r="AM13" s="46"/>
      <c r="AN13" s="74"/>
      <c r="AO13" s="6"/>
      <c r="AP13" s="6"/>
      <c r="AQ13" s="46"/>
      <c r="AR13" s="6"/>
      <c r="AS13" s="46"/>
      <c r="AT13" s="74"/>
      <c r="AU13" s="6"/>
      <c r="AV13" s="6"/>
      <c r="AW13" s="6"/>
      <c r="AX13" s="6"/>
      <c r="AY13" s="6"/>
      <c r="AZ13" s="74"/>
      <c r="BA13" s="82"/>
      <c r="BB13" s="6"/>
      <c r="BC13" s="6"/>
      <c r="BD13" s="6"/>
      <c r="BE13" s="6"/>
      <c r="BF13" s="6"/>
      <c r="BG13" s="74"/>
    </row>
    <row r="14" spans="1:59" s="56" customFormat="1" x14ac:dyDescent="0.25">
      <c r="A14" s="54"/>
      <c r="B14" s="55" t="s">
        <v>59</v>
      </c>
      <c r="C14" s="61"/>
      <c r="D14" s="91" t="s">
        <v>62</v>
      </c>
      <c r="E14" s="93"/>
      <c r="F14" s="94" t="s">
        <v>63</v>
      </c>
      <c r="G14" s="93"/>
      <c r="H14" s="94" t="s">
        <v>66</v>
      </c>
      <c r="I14" s="92"/>
      <c r="J14" s="91" t="s">
        <v>67</v>
      </c>
      <c r="K14" s="93"/>
      <c r="L14" s="94" t="s">
        <v>68</v>
      </c>
      <c r="M14" s="93"/>
      <c r="N14" s="94" t="s">
        <v>66</v>
      </c>
      <c r="O14" s="92"/>
      <c r="P14" s="91" t="s">
        <v>69</v>
      </c>
      <c r="Q14" s="93"/>
      <c r="R14" s="94" t="s">
        <v>70</v>
      </c>
      <c r="S14" s="93"/>
      <c r="T14" s="94" t="s">
        <v>66</v>
      </c>
      <c r="U14" s="92"/>
      <c r="V14" s="91" t="s">
        <v>71</v>
      </c>
      <c r="W14" s="93"/>
      <c r="X14" s="94" t="s">
        <v>72</v>
      </c>
      <c r="Y14" s="93"/>
      <c r="Z14" s="94" t="s">
        <v>66</v>
      </c>
      <c r="AA14" s="92"/>
      <c r="AB14" s="91" t="s">
        <v>73</v>
      </c>
      <c r="AC14" s="93"/>
      <c r="AD14" s="94" t="s">
        <v>74</v>
      </c>
      <c r="AE14" s="93"/>
      <c r="AF14" s="94" t="s">
        <v>66</v>
      </c>
      <c r="AG14" s="92"/>
      <c r="AH14" s="82"/>
      <c r="AI14" s="91" t="s">
        <v>75</v>
      </c>
      <c r="AJ14" s="93"/>
      <c r="AK14" s="94" t="s">
        <v>76</v>
      </c>
      <c r="AL14" s="93"/>
      <c r="AM14" s="94" t="s">
        <v>66</v>
      </c>
      <c r="AN14" s="92"/>
      <c r="AO14" s="91" t="s">
        <v>7</v>
      </c>
      <c r="AP14" s="93"/>
      <c r="AQ14" s="94" t="s">
        <v>6</v>
      </c>
      <c r="AR14" s="93"/>
      <c r="AS14" s="94" t="s">
        <v>66</v>
      </c>
      <c r="AT14" s="92"/>
      <c r="AU14" s="91" t="s">
        <v>77</v>
      </c>
      <c r="AV14" s="91"/>
      <c r="AW14" s="91" t="s">
        <v>78</v>
      </c>
      <c r="AX14" s="91"/>
      <c r="AY14" s="91" t="s">
        <v>66</v>
      </c>
      <c r="AZ14" s="92"/>
      <c r="BA14" s="82"/>
      <c r="BB14" s="91" t="s">
        <v>80</v>
      </c>
      <c r="BC14" s="91"/>
      <c r="BD14" s="91" t="s">
        <v>79</v>
      </c>
      <c r="BE14" s="91"/>
      <c r="BF14" s="91" t="s">
        <v>66</v>
      </c>
      <c r="BG14" s="92"/>
    </row>
    <row r="15" spans="1:59" ht="15.75" thickBot="1" x14ac:dyDescent="0.3">
      <c r="A15" s="8"/>
      <c r="B15" s="26"/>
      <c r="C15" s="67"/>
      <c r="D15" s="48" t="s">
        <v>64</v>
      </c>
      <c r="E15" s="48" t="s">
        <v>65</v>
      </c>
      <c r="F15" s="47" t="s">
        <v>64</v>
      </c>
      <c r="G15" s="48" t="s">
        <v>65</v>
      </c>
      <c r="H15" s="47" t="s">
        <v>64</v>
      </c>
      <c r="I15" s="70" t="s">
        <v>65</v>
      </c>
      <c r="J15" s="48" t="s">
        <v>64</v>
      </c>
      <c r="K15" s="48" t="s">
        <v>65</v>
      </c>
      <c r="L15" s="47" t="s">
        <v>64</v>
      </c>
      <c r="M15" s="48" t="s">
        <v>65</v>
      </c>
      <c r="N15" s="47" t="s">
        <v>64</v>
      </c>
      <c r="O15" s="70" t="s">
        <v>65</v>
      </c>
      <c r="P15" s="48" t="s">
        <v>64</v>
      </c>
      <c r="Q15" s="48" t="s">
        <v>65</v>
      </c>
      <c r="R15" s="47" t="s">
        <v>64</v>
      </c>
      <c r="S15" s="48" t="s">
        <v>65</v>
      </c>
      <c r="T15" s="47" t="s">
        <v>64</v>
      </c>
      <c r="U15" s="70" t="s">
        <v>65</v>
      </c>
      <c r="V15" s="48" t="s">
        <v>64</v>
      </c>
      <c r="W15" s="48" t="s">
        <v>65</v>
      </c>
      <c r="X15" s="47" t="s">
        <v>64</v>
      </c>
      <c r="Y15" s="48" t="s">
        <v>65</v>
      </c>
      <c r="Z15" s="47" t="s">
        <v>64</v>
      </c>
      <c r="AA15" s="70" t="s">
        <v>65</v>
      </c>
      <c r="AB15" s="48" t="s">
        <v>64</v>
      </c>
      <c r="AC15" s="48" t="s">
        <v>65</v>
      </c>
      <c r="AD15" s="47" t="s">
        <v>64</v>
      </c>
      <c r="AE15" s="48" t="s">
        <v>65</v>
      </c>
      <c r="AF15" s="47" t="s">
        <v>64</v>
      </c>
      <c r="AG15" s="70" t="s">
        <v>65</v>
      </c>
      <c r="AH15" s="83"/>
      <c r="AI15" s="48" t="s">
        <v>64</v>
      </c>
      <c r="AJ15" s="48" t="s">
        <v>65</v>
      </c>
      <c r="AK15" s="47" t="s">
        <v>64</v>
      </c>
      <c r="AL15" s="48" t="s">
        <v>65</v>
      </c>
      <c r="AM15" s="47" t="s">
        <v>64</v>
      </c>
      <c r="AN15" s="70" t="s">
        <v>65</v>
      </c>
      <c r="AO15" s="48" t="s">
        <v>64</v>
      </c>
      <c r="AP15" s="48" t="s">
        <v>65</v>
      </c>
      <c r="AQ15" s="47" t="s">
        <v>64</v>
      </c>
      <c r="AR15" s="48" t="s">
        <v>65</v>
      </c>
      <c r="AS15" s="47" t="s">
        <v>64</v>
      </c>
      <c r="AT15" s="70" t="s">
        <v>65</v>
      </c>
      <c r="AU15" s="48" t="s">
        <v>64</v>
      </c>
      <c r="AV15" s="48" t="s">
        <v>65</v>
      </c>
      <c r="AW15" s="47" t="s">
        <v>64</v>
      </c>
      <c r="AX15" s="48" t="s">
        <v>65</v>
      </c>
      <c r="AY15" s="47" t="s">
        <v>64</v>
      </c>
      <c r="AZ15" s="70" t="s">
        <v>65</v>
      </c>
      <c r="BA15" s="83"/>
      <c r="BB15" s="48" t="s">
        <v>64</v>
      </c>
      <c r="BC15" s="48" t="s">
        <v>65</v>
      </c>
      <c r="BD15" s="47" t="s">
        <v>64</v>
      </c>
      <c r="BE15" s="48" t="s">
        <v>65</v>
      </c>
      <c r="BF15" s="47" t="s">
        <v>64</v>
      </c>
      <c r="BG15" s="70" t="s">
        <v>65</v>
      </c>
    </row>
    <row r="16" spans="1:59" ht="15.75" thickTop="1" x14ac:dyDescent="0.25">
      <c r="A16" s="37"/>
      <c r="B16" s="38"/>
      <c r="C16" s="64"/>
      <c r="D16" s="59">
        <f>K!K8</f>
        <v>0.7992700729927007</v>
      </c>
      <c r="E16" s="52">
        <f>K!L8</f>
        <v>0.20072992700729927</v>
      </c>
      <c r="F16" s="52">
        <f>K!K9</f>
        <v>0.56185567010309279</v>
      </c>
      <c r="G16" s="52">
        <f>K!L9</f>
        <v>0.43814432989690721</v>
      </c>
      <c r="H16" s="58" t="str">
        <f>K!G35</f>
        <v>1:1,2</v>
      </c>
      <c r="I16" s="75" t="str">
        <f>K!K35</f>
        <v>1:3,8</v>
      </c>
      <c r="J16" s="59">
        <f>K!K10</f>
        <v>0.45150862068965519</v>
      </c>
      <c r="K16" s="52">
        <f>K!L10</f>
        <v>0.54849137931034486</v>
      </c>
      <c r="L16" s="52">
        <f>K!K11</f>
        <v>0.50101010101010102</v>
      </c>
      <c r="M16" s="52">
        <f>K!L11</f>
        <v>0.49898989898989898</v>
      </c>
      <c r="N16" s="12" t="str">
        <f>K!G36</f>
        <v>1:1,1</v>
      </c>
      <c r="O16" s="75" t="str">
        <f>K!K36</f>
        <v>1:0,9</v>
      </c>
      <c r="P16" s="59">
        <f>K!K12</f>
        <v>0.47368421052631582</v>
      </c>
      <c r="Q16" s="52">
        <f>K!L12</f>
        <v>0.52631578947368429</v>
      </c>
      <c r="R16" s="52">
        <f>K!K13</f>
        <v>0.49307774227902018</v>
      </c>
      <c r="S16" s="52">
        <f>K!L13</f>
        <v>0.50692225772097976</v>
      </c>
      <c r="T16" s="12" t="str">
        <f>K!G37</f>
        <v>1:0,9</v>
      </c>
      <c r="U16" s="75" t="str">
        <f>K!K37</f>
        <v>1:0,8</v>
      </c>
      <c r="V16" s="59">
        <f>K!K25</f>
        <v>0.50151057401812693</v>
      </c>
      <c r="W16" s="52">
        <f>K!L25</f>
        <v>0.49848942598187307</v>
      </c>
      <c r="X16" s="52">
        <f>K!K26</f>
        <v>0.41093969144460024</v>
      </c>
      <c r="Y16" s="52">
        <f>K!L26</f>
        <v>0.5890603085553997</v>
      </c>
      <c r="Z16" s="12" t="str">
        <f>K!G38</f>
        <v>1:3,5</v>
      </c>
      <c r="AA16" s="75" t="str">
        <f>K!K38</f>
        <v>1:5</v>
      </c>
      <c r="AB16" s="59">
        <f>K!K29</f>
        <v>0.49151027703306521</v>
      </c>
      <c r="AC16" s="52">
        <f>K!L29</f>
        <v>0.50848972296693473</v>
      </c>
      <c r="AD16" s="52">
        <f>K!K28</f>
        <v>0.55437665782493362</v>
      </c>
      <c r="AE16" s="52">
        <f>K!L28</f>
        <v>0.44562334217506627</v>
      </c>
      <c r="AF16" s="12" t="str">
        <f>K!G39</f>
        <v>1:0,3</v>
      </c>
      <c r="AG16" s="75" t="str">
        <f>K!K39</f>
        <v>1:0,2</v>
      </c>
      <c r="AH16" s="84"/>
      <c r="AI16" s="81">
        <f>K!K23</f>
        <v>0.49485861182519281</v>
      </c>
      <c r="AJ16" s="12">
        <f>K!L23</f>
        <v>0.50514138817480714</v>
      </c>
      <c r="AK16" s="12">
        <f>K!K14</f>
        <v>0.51949860724233976</v>
      </c>
      <c r="AL16" s="12">
        <f>K!L14</f>
        <v>0.48050139275766018</v>
      </c>
      <c r="AM16" s="12" t="str">
        <f>K!G40</f>
        <v>1:0,9</v>
      </c>
      <c r="AN16" s="75" t="str">
        <f>K!K40</f>
        <v>1:0,8</v>
      </c>
      <c r="AO16" s="81">
        <f>K!K15</f>
        <v>0.527122641509434</v>
      </c>
      <c r="AP16" s="12">
        <f>K!L15</f>
        <v>0.472877358490566</v>
      </c>
      <c r="AQ16" s="12">
        <f>K!K16</f>
        <v>0.46944083224967487</v>
      </c>
      <c r="AR16" s="12">
        <f>K!L16</f>
        <v>0.53055916775032497</v>
      </c>
      <c r="AS16" s="12" t="str">
        <f>K!G41</f>
        <v>1:0,8</v>
      </c>
      <c r="AT16" s="75" t="str">
        <f>K!K41</f>
        <v>1:1</v>
      </c>
      <c r="AU16" s="81">
        <f>K!K20</f>
        <v>0.53827751196172258</v>
      </c>
      <c r="AV16" s="12">
        <f>K!L20</f>
        <v>0.46172248803827753</v>
      </c>
      <c r="AW16" s="12">
        <f>K!K19</f>
        <v>0.50619637750238322</v>
      </c>
      <c r="AX16" s="12">
        <f>K!L19</f>
        <v>0.49380362249761678</v>
      </c>
      <c r="AY16" s="12" t="str">
        <f>K!G42</f>
        <v>1:1,1</v>
      </c>
      <c r="AZ16" s="75" t="str">
        <f>K!K42</f>
        <v>1:1,3</v>
      </c>
      <c r="BA16" s="84"/>
      <c r="BB16" s="81">
        <f>K!K22</f>
        <v>0.50167897918065818</v>
      </c>
      <c r="BC16" s="12">
        <f>K!L22</f>
        <v>0.49832102081934182</v>
      </c>
      <c r="BD16" s="12">
        <f>K!K18</f>
        <v>0.49354838709677423</v>
      </c>
      <c r="BE16" s="12">
        <f>K!L18</f>
        <v>0.50645161290322582</v>
      </c>
      <c r="BF16" s="12" t="str">
        <f>K!G43</f>
        <v>1:1,2</v>
      </c>
      <c r="BG16" s="75" t="str">
        <f>K!K43</f>
        <v>1:1,2</v>
      </c>
    </row>
    <row r="17" spans="1:59" x14ac:dyDescent="0.25">
      <c r="A17" s="20"/>
      <c r="B17" s="41"/>
      <c r="C17" s="65"/>
      <c r="D17" s="60">
        <f>H!K8</f>
        <v>0.48878923766816146</v>
      </c>
      <c r="E17" s="53">
        <f>H!L8</f>
        <v>0.5112107623318386</v>
      </c>
      <c r="F17" s="53">
        <f>H!K9</f>
        <v>0.42405063291139239</v>
      </c>
      <c r="G17" s="53">
        <f>H!L9</f>
        <v>0.57594936708860756</v>
      </c>
      <c r="H17" s="24" t="str">
        <f>H!G35</f>
        <v>1:0,8</v>
      </c>
      <c r="I17" s="72" t="str">
        <f>H!K35</f>
        <v>1:1</v>
      </c>
      <c r="J17" s="60">
        <f>H!K10</f>
        <v>0.46029609690444151</v>
      </c>
      <c r="K17" s="53">
        <f>H!L10</f>
        <v>0.53970390309555849</v>
      </c>
      <c r="L17" s="53">
        <f>H!K11</f>
        <v>0.47454844006568142</v>
      </c>
      <c r="M17" s="53">
        <f>H!L11</f>
        <v>0.52545155993431858</v>
      </c>
      <c r="N17" s="24" t="str">
        <f>H!G36</f>
        <v>1:0,8</v>
      </c>
      <c r="O17" s="72" t="str">
        <f>H!K36</f>
        <v>1:0,7</v>
      </c>
      <c r="P17" s="60">
        <f>H!K12</f>
        <v>0.51952277657266821</v>
      </c>
      <c r="Q17" s="53">
        <f>H!L12</f>
        <v>0.48047722342733185</v>
      </c>
      <c r="R17" s="53">
        <f>H!K13</f>
        <v>0.44951923076923084</v>
      </c>
      <c r="S17" s="53">
        <f>H!L13</f>
        <v>0.55048076923076927</v>
      </c>
      <c r="T17" s="24" t="str">
        <f>H!G37</f>
        <v>1:0,7</v>
      </c>
      <c r="U17" s="72" t="str">
        <f>H!K37</f>
        <v>1:1</v>
      </c>
      <c r="V17" s="60">
        <f>H!K25</f>
        <v>0.42711864406779659</v>
      </c>
      <c r="W17" s="53">
        <f>H!L25</f>
        <v>0.57288135593220335</v>
      </c>
      <c r="X17" s="53">
        <f>H!K26</f>
        <v>0.39568345323741005</v>
      </c>
      <c r="Y17" s="53">
        <f>H!L26</f>
        <v>0.60431654676258995</v>
      </c>
      <c r="Z17" s="24" t="str">
        <f>H!G38</f>
        <v>1:2,1</v>
      </c>
      <c r="AA17" s="72" t="str">
        <f>H!K38</f>
        <v>1:2,4</v>
      </c>
      <c r="AB17" s="60">
        <f>H!K29</f>
        <v>0.4438775510204081</v>
      </c>
      <c r="AC17" s="53">
        <f>H!L29</f>
        <v>0.55612244897959184</v>
      </c>
      <c r="AD17" s="53">
        <f>H!K28</f>
        <v>0.48705501618122982</v>
      </c>
      <c r="AE17" s="53">
        <f>H!L28</f>
        <v>0.51294498381877018</v>
      </c>
      <c r="AF17" s="24" t="str">
        <f>H!G39</f>
        <v>1:3,4</v>
      </c>
      <c r="AG17" s="72" t="str">
        <f>H!K39</f>
        <v>1:2,9</v>
      </c>
      <c r="AH17" s="85"/>
      <c r="AI17" s="60">
        <f>H!K23</f>
        <v>0.47950310559006215</v>
      </c>
      <c r="AJ17" s="53">
        <f>H!L23</f>
        <v>0.52049689440993796</v>
      </c>
      <c r="AK17" s="53">
        <f>H!K14</f>
        <v>0.54780564263322884</v>
      </c>
      <c r="AL17" s="53">
        <f>H!L14</f>
        <v>0.45219435736677116</v>
      </c>
      <c r="AM17" s="24" t="str">
        <f>H!G40</f>
        <v>1:0,9</v>
      </c>
      <c r="AN17" s="72" t="str">
        <f>H!K40</f>
        <v>1:0,6</v>
      </c>
      <c r="AO17" s="60">
        <f>H!K15</f>
        <v>0.50967741935483868</v>
      </c>
      <c r="AP17" s="53">
        <f>H!L15</f>
        <v>0.49032258064516132</v>
      </c>
      <c r="AQ17" s="53">
        <f>H!K16</f>
        <v>0.51205673758865256</v>
      </c>
      <c r="AR17" s="53">
        <f>H!L16</f>
        <v>0.48794326241134761</v>
      </c>
      <c r="AS17" s="24" t="str">
        <f>H!G41</f>
        <v>1:1,5</v>
      </c>
      <c r="AT17" s="72" t="str">
        <f>H!K41</f>
        <v>1:1,5</v>
      </c>
      <c r="AU17" s="60">
        <f>H!K20</f>
        <v>0.4951690821256039</v>
      </c>
      <c r="AV17" s="53">
        <f>H!L20</f>
        <v>0.50483091787439616</v>
      </c>
      <c r="AW17" s="53">
        <f>H!K19</f>
        <v>0.50843373493975907</v>
      </c>
      <c r="AX17" s="53">
        <f>H!L19</f>
        <v>0.49156626506024093</v>
      </c>
      <c r="AY17" s="24" t="str">
        <f>H!G42</f>
        <v>1:1</v>
      </c>
      <c r="AZ17" s="72" t="str">
        <f>H!K42</f>
        <v>1:0,9</v>
      </c>
      <c r="BA17" s="85"/>
      <c r="BB17" s="60">
        <f>H!K22</f>
        <v>0.44824707846410689</v>
      </c>
      <c r="BC17" s="53">
        <f>H!L22</f>
        <v>0.55175292153589317</v>
      </c>
      <c r="BD17" s="53">
        <f>H!K18</f>
        <v>0.52279005524861877</v>
      </c>
      <c r="BE17" s="53">
        <f>H!L18</f>
        <v>0.47720994475138112</v>
      </c>
      <c r="BF17" s="24" t="str">
        <f>H!G43</f>
        <v>1:1,4</v>
      </c>
      <c r="BG17" s="72" t="str">
        <f>H!K43</f>
        <v>1:1</v>
      </c>
    </row>
    <row r="18" spans="1:59" x14ac:dyDescent="0.25">
      <c r="A18" s="20"/>
      <c r="B18" s="41"/>
      <c r="C18" s="65"/>
      <c r="D18" s="60">
        <f>'R'!K8</f>
        <v>0.43694493783303728</v>
      </c>
      <c r="E18" s="53">
        <f>'R'!L8</f>
        <v>0.56305506216696266</v>
      </c>
      <c r="F18" s="53">
        <f>'R'!K9</f>
        <v>0.41093749999999996</v>
      </c>
      <c r="G18" s="53">
        <f>'R'!L9</f>
        <v>0.58906250000000004</v>
      </c>
      <c r="H18" s="24" t="str">
        <f>'R'!G35</f>
        <v>1:1</v>
      </c>
      <c r="I18" s="72" t="str">
        <f>'R'!K35</f>
        <v>1:1,1</v>
      </c>
      <c r="J18" s="60">
        <f>'R'!K10</f>
        <v>0.51405622489959846</v>
      </c>
      <c r="K18" s="53">
        <f>'R'!L10</f>
        <v>0.48594377510040165</v>
      </c>
      <c r="L18" s="53">
        <f>'R'!K11</f>
        <v>0.53280318091451284</v>
      </c>
      <c r="M18" s="53">
        <f>'R'!L11</f>
        <v>0.4671968190854871</v>
      </c>
      <c r="N18" s="24" t="str">
        <f>'R'!G36</f>
        <v>1:0,6</v>
      </c>
      <c r="O18" s="72" t="str">
        <f>'R'!K36</f>
        <v>1:0,6</v>
      </c>
      <c r="P18" s="60">
        <f>'R'!K12</f>
        <v>0.51526717557251911</v>
      </c>
      <c r="Q18" s="53">
        <f>'R'!L12</f>
        <v>0.48473282442748095</v>
      </c>
      <c r="R18" s="53">
        <f>'R'!K13</f>
        <v>0.52014652014652019</v>
      </c>
      <c r="S18" s="53">
        <f>'R'!L13</f>
        <v>0.47985347985347987</v>
      </c>
      <c r="T18" s="24" t="str">
        <f>'R'!G37</f>
        <v>1:0,7</v>
      </c>
      <c r="U18" s="72" t="str">
        <f>'R'!K37</f>
        <v>1:0,6</v>
      </c>
      <c r="V18" s="60">
        <f>'R'!K25</f>
        <v>0.42352941176470582</v>
      </c>
      <c r="W18" s="53">
        <f>'R'!L25</f>
        <v>0.57647058823529418</v>
      </c>
      <c r="X18" s="53">
        <f>'R'!K26</f>
        <v>0.46313065976714096</v>
      </c>
      <c r="Y18" s="53">
        <f>'R'!L26</f>
        <v>0.53686934023285904</v>
      </c>
      <c r="Z18" s="24" t="str">
        <f>'R'!G38</f>
        <v>1:4,9</v>
      </c>
      <c r="AA18" s="72" t="str">
        <f>'R'!K38</f>
        <v>1:4,2</v>
      </c>
      <c r="AB18" s="60">
        <f>'R'!K29</f>
        <v>0.48868778280542985</v>
      </c>
      <c r="AC18" s="53">
        <f>'R'!L29</f>
        <v>0.5113122171945701</v>
      </c>
      <c r="AD18" s="53">
        <f>'R'!K28</f>
        <v>0.49225473321858865</v>
      </c>
      <c r="AE18" s="53">
        <f>'R'!L28</f>
        <v>0.5077452667814113</v>
      </c>
      <c r="AF18" s="24" t="str">
        <f>'R'!G39</f>
        <v>1:2,6</v>
      </c>
      <c r="AG18" s="72" t="str">
        <f>'R'!K39</f>
        <v>1:2,6</v>
      </c>
      <c r="AH18" s="85"/>
      <c r="AI18" s="60">
        <f>'R'!K23</f>
        <v>0.50920974450386214</v>
      </c>
      <c r="AJ18" s="53">
        <f>'R'!L23</f>
        <v>0.49079025549613786</v>
      </c>
      <c r="AK18" s="53">
        <f>'R'!K14</f>
        <v>0.51041666666666674</v>
      </c>
      <c r="AL18" s="53">
        <f>'R'!L14</f>
        <v>0.48958333333333337</v>
      </c>
      <c r="AM18" s="24" t="str">
        <f>'R'!G40</f>
        <v>1:0,8</v>
      </c>
      <c r="AN18" s="72" t="str">
        <f>'R'!K40</f>
        <v>1:0,7</v>
      </c>
      <c r="AO18" s="60">
        <f>'R'!K15</f>
        <v>0.49836065573770494</v>
      </c>
      <c r="AP18" s="53">
        <f>'R'!L15</f>
        <v>0.50163934426229506</v>
      </c>
      <c r="AQ18" s="53">
        <f>'R'!K16</f>
        <v>0.49415692821368945</v>
      </c>
      <c r="AR18" s="53">
        <f>'R'!L16</f>
        <v>0.50584307178631049</v>
      </c>
      <c r="AS18" s="24" t="str">
        <f>'R'!G41</f>
        <v>1:0,9</v>
      </c>
      <c r="AT18" s="72" t="str">
        <f>'R'!K41</f>
        <v>1:0,9</v>
      </c>
      <c r="AU18" s="60">
        <f>'R'!K20</f>
        <v>0.5355892648774796</v>
      </c>
      <c r="AV18" s="53">
        <f>'R'!L20</f>
        <v>0.46441073512252046</v>
      </c>
      <c r="AW18" s="53">
        <f>'R'!K19</f>
        <v>0.51760563380281688</v>
      </c>
      <c r="AX18" s="53">
        <f>'R'!L19</f>
        <v>0.48239436619718312</v>
      </c>
      <c r="AY18" s="24" t="str">
        <f>'R'!G42</f>
        <v>1:0,6</v>
      </c>
      <c r="AZ18" s="72" t="str">
        <f>'R'!K42</f>
        <v>1:0,6</v>
      </c>
      <c r="BA18" s="85"/>
      <c r="BB18" s="60">
        <f>'R'!K22</f>
        <v>0.55299917830731304</v>
      </c>
      <c r="BC18" s="53">
        <f>'R'!L22</f>
        <v>0.44700082169268696</v>
      </c>
      <c r="BD18" s="53">
        <f>'R'!K18</f>
        <v>0.48389355742296913</v>
      </c>
      <c r="BE18" s="53">
        <f>'R'!L18</f>
        <v>0.51610644257703076</v>
      </c>
      <c r="BF18" s="24" t="str">
        <f>'R'!G43</f>
        <v>1:1</v>
      </c>
      <c r="BG18" s="72" t="str">
        <f>'R'!K43</f>
        <v>1:1,3</v>
      </c>
    </row>
    <row r="19" spans="1:59" x14ac:dyDescent="0.25">
      <c r="B19" s="35" t="s">
        <v>31</v>
      </c>
      <c r="C19" s="66"/>
      <c r="D19" s="45"/>
      <c r="E19" s="45"/>
      <c r="F19" s="44"/>
      <c r="G19" s="45"/>
      <c r="H19" s="46"/>
      <c r="I19" s="74"/>
      <c r="J19" s="45"/>
      <c r="K19" s="45"/>
      <c r="L19" s="44"/>
      <c r="M19" s="45"/>
      <c r="N19" s="46"/>
      <c r="O19" s="74"/>
      <c r="P19" s="6"/>
      <c r="Q19" s="6"/>
      <c r="R19" s="46"/>
      <c r="S19" s="6"/>
      <c r="T19" s="46"/>
      <c r="U19" s="74"/>
      <c r="V19" s="6"/>
      <c r="W19" s="6"/>
      <c r="X19" s="46"/>
      <c r="Y19" s="6"/>
      <c r="Z19" s="46"/>
      <c r="AA19" s="74"/>
      <c r="AB19" s="6"/>
      <c r="AC19" s="6"/>
      <c r="AD19" s="46"/>
      <c r="AE19" s="6"/>
      <c r="AF19" s="46"/>
      <c r="AG19" s="74"/>
      <c r="AH19" s="82"/>
      <c r="AI19" s="6"/>
      <c r="AJ19" s="6"/>
      <c r="AK19" s="46"/>
      <c r="AL19" s="6"/>
      <c r="AM19" s="46"/>
      <c r="AN19" s="74"/>
      <c r="AO19" s="6"/>
      <c r="AP19" s="6"/>
      <c r="AQ19" s="46"/>
      <c r="AR19" s="6"/>
      <c r="AS19" s="46"/>
      <c r="AT19" s="74"/>
      <c r="AU19" s="6"/>
      <c r="AV19" s="6"/>
      <c r="AW19" s="6"/>
      <c r="AX19" s="6"/>
      <c r="AY19" s="6"/>
      <c r="AZ19" s="74"/>
      <c r="BA19" s="82"/>
      <c r="BB19" s="6"/>
      <c r="BC19" s="6"/>
      <c r="BD19" s="6"/>
      <c r="BE19" s="6"/>
      <c r="BF19" s="6"/>
      <c r="BG19" s="74"/>
    </row>
    <row r="20" spans="1:59" x14ac:dyDescent="0.25">
      <c r="B20" s="40"/>
      <c r="C20" s="66"/>
      <c r="D20" s="6"/>
      <c r="E20" s="6"/>
      <c r="F20" s="46"/>
      <c r="G20" s="6"/>
      <c r="H20" s="46"/>
      <c r="I20" s="74"/>
      <c r="J20" s="6"/>
      <c r="K20" s="6"/>
      <c r="L20" s="46"/>
      <c r="M20" s="6"/>
      <c r="N20" s="46"/>
      <c r="O20" s="74"/>
      <c r="P20" s="6"/>
      <c r="Q20" s="6"/>
      <c r="R20" s="46"/>
      <c r="S20" s="6"/>
      <c r="T20" s="46"/>
      <c r="U20" s="74"/>
      <c r="V20" s="6"/>
      <c r="W20" s="6"/>
      <c r="X20" s="46"/>
      <c r="Y20" s="6"/>
      <c r="Z20" s="46"/>
      <c r="AA20" s="74"/>
      <c r="AB20" s="6"/>
      <c r="AC20" s="6"/>
      <c r="AD20" s="46"/>
      <c r="AE20" s="6"/>
      <c r="AF20" s="46"/>
      <c r="AG20" s="74"/>
      <c r="AH20" s="82"/>
      <c r="AI20" s="6"/>
      <c r="AJ20" s="6"/>
      <c r="AK20" s="46"/>
      <c r="AL20" s="6"/>
      <c r="AM20" s="46"/>
      <c r="AN20" s="74"/>
      <c r="AO20" s="6"/>
      <c r="AP20" s="6"/>
      <c r="AQ20" s="46"/>
      <c r="AR20" s="6"/>
      <c r="AS20" s="46"/>
      <c r="AT20" s="74"/>
      <c r="AU20" s="6"/>
      <c r="AV20" s="6"/>
      <c r="AW20" s="6"/>
      <c r="AX20" s="6"/>
      <c r="AY20" s="6"/>
      <c r="AZ20" s="74"/>
      <c r="BA20" s="82"/>
      <c r="BB20" s="6"/>
      <c r="BC20" s="6"/>
      <c r="BD20" s="6"/>
      <c r="BE20" s="6"/>
      <c r="BF20" s="6"/>
      <c r="BG20" s="74"/>
    </row>
    <row r="21" spans="1:59" s="56" customFormat="1" x14ac:dyDescent="0.25">
      <c r="B21" s="57" t="s">
        <v>60</v>
      </c>
      <c r="C21" s="68"/>
      <c r="D21" s="90" t="s">
        <v>62</v>
      </c>
      <c r="E21" s="88"/>
      <c r="F21" s="87" t="s">
        <v>63</v>
      </c>
      <c r="G21" s="88"/>
      <c r="H21" s="87" t="s">
        <v>66</v>
      </c>
      <c r="I21" s="89"/>
      <c r="J21" s="90" t="s">
        <v>67</v>
      </c>
      <c r="K21" s="88"/>
      <c r="L21" s="87" t="s">
        <v>68</v>
      </c>
      <c r="M21" s="88"/>
      <c r="N21" s="87" t="s">
        <v>66</v>
      </c>
      <c r="O21" s="89"/>
      <c r="P21" s="90" t="s">
        <v>69</v>
      </c>
      <c r="Q21" s="88"/>
      <c r="R21" s="87" t="s">
        <v>70</v>
      </c>
      <c r="S21" s="88"/>
      <c r="T21" s="87" t="s">
        <v>66</v>
      </c>
      <c r="U21" s="89"/>
      <c r="V21" s="90" t="s">
        <v>71</v>
      </c>
      <c r="W21" s="88"/>
      <c r="X21" s="87" t="s">
        <v>72</v>
      </c>
      <c r="Y21" s="88"/>
      <c r="Z21" s="87" t="s">
        <v>66</v>
      </c>
      <c r="AA21" s="89"/>
      <c r="AB21" s="90" t="s">
        <v>73</v>
      </c>
      <c r="AC21" s="88"/>
      <c r="AD21" s="87" t="s">
        <v>74</v>
      </c>
      <c r="AE21" s="88"/>
      <c r="AF21" s="87" t="s">
        <v>66</v>
      </c>
      <c r="AG21" s="89"/>
      <c r="AH21" s="82"/>
      <c r="AI21" s="90" t="s">
        <v>75</v>
      </c>
      <c r="AJ21" s="88"/>
      <c r="AK21" s="87" t="s">
        <v>76</v>
      </c>
      <c r="AL21" s="88"/>
      <c r="AM21" s="87" t="s">
        <v>66</v>
      </c>
      <c r="AN21" s="89"/>
      <c r="AO21" s="90" t="s">
        <v>7</v>
      </c>
      <c r="AP21" s="88"/>
      <c r="AQ21" s="87" t="s">
        <v>6</v>
      </c>
      <c r="AR21" s="88"/>
      <c r="AS21" s="87" t="s">
        <v>66</v>
      </c>
      <c r="AT21" s="89"/>
      <c r="AU21" s="90" t="s">
        <v>77</v>
      </c>
      <c r="AV21" s="90"/>
      <c r="AW21" s="90" t="s">
        <v>78</v>
      </c>
      <c r="AX21" s="90"/>
      <c r="AY21" s="90" t="s">
        <v>66</v>
      </c>
      <c r="AZ21" s="89"/>
      <c r="BA21" s="82"/>
      <c r="BB21" s="90" t="s">
        <v>80</v>
      </c>
      <c r="BC21" s="90"/>
      <c r="BD21" s="90" t="s">
        <v>79</v>
      </c>
      <c r="BE21" s="90"/>
      <c r="BF21" s="90" t="s">
        <v>66</v>
      </c>
      <c r="BG21" s="89"/>
    </row>
    <row r="22" spans="1:59" ht="15.75" thickBot="1" x14ac:dyDescent="0.3">
      <c r="B22" s="30"/>
      <c r="C22" s="66"/>
      <c r="D22" s="48" t="s">
        <v>64</v>
      </c>
      <c r="E22" s="48" t="s">
        <v>65</v>
      </c>
      <c r="F22" s="47" t="s">
        <v>64</v>
      </c>
      <c r="G22" s="48" t="s">
        <v>65</v>
      </c>
      <c r="H22" s="47" t="s">
        <v>64</v>
      </c>
      <c r="I22" s="70" t="s">
        <v>65</v>
      </c>
      <c r="J22" s="48" t="s">
        <v>64</v>
      </c>
      <c r="K22" s="48" t="s">
        <v>65</v>
      </c>
      <c r="L22" s="47" t="s">
        <v>64</v>
      </c>
      <c r="M22" s="48" t="s">
        <v>65</v>
      </c>
      <c r="N22" s="47" t="s">
        <v>64</v>
      </c>
      <c r="O22" s="70" t="s">
        <v>65</v>
      </c>
      <c r="P22" s="48" t="s">
        <v>64</v>
      </c>
      <c r="Q22" s="48" t="s">
        <v>65</v>
      </c>
      <c r="R22" s="47" t="s">
        <v>64</v>
      </c>
      <c r="S22" s="48" t="s">
        <v>65</v>
      </c>
      <c r="T22" s="47" t="s">
        <v>64</v>
      </c>
      <c r="U22" s="70" t="s">
        <v>65</v>
      </c>
      <c r="V22" s="48" t="s">
        <v>64</v>
      </c>
      <c r="W22" s="48" t="s">
        <v>65</v>
      </c>
      <c r="X22" s="47" t="s">
        <v>64</v>
      </c>
      <c r="Y22" s="48" t="s">
        <v>65</v>
      </c>
      <c r="Z22" s="47" t="s">
        <v>64</v>
      </c>
      <c r="AA22" s="70" t="s">
        <v>65</v>
      </c>
      <c r="AB22" s="48" t="s">
        <v>64</v>
      </c>
      <c r="AC22" s="48" t="s">
        <v>65</v>
      </c>
      <c r="AD22" s="47" t="s">
        <v>64</v>
      </c>
      <c r="AE22" s="48" t="s">
        <v>65</v>
      </c>
      <c r="AF22" s="47" t="s">
        <v>64</v>
      </c>
      <c r="AG22" s="70" t="s">
        <v>65</v>
      </c>
      <c r="AH22" s="82"/>
      <c r="AI22" s="48" t="s">
        <v>64</v>
      </c>
      <c r="AJ22" s="48" t="s">
        <v>65</v>
      </c>
      <c r="AK22" s="47" t="s">
        <v>64</v>
      </c>
      <c r="AL22" s="48" t="s">
        <v>65</v>
      </c>
      <c r="AM22" s="47" t="s">
        <v>64</v>
      </c>
      <c r="AN22" s="70" t="s">
        <v>65</v>
      </c>
      <c r="AO22" s="48" t="s">
        <v>64</v>
      </c>
      <c r="AP22" s="48" t="s">
        <v>65</v>
      </c>
      <c r="AQ22" s="47" t="s">
        <v>64</v>
      </c>
      <c r="AR22" s="48" t="s">
        <v>65</v>
      </c>
      <c r="AS22" s="47" t="s">
        <v>64</v>
      </c>
      <c r="AT22" s="70" t="s">
        <v>65</v>
      </c>
      <c r="AU22" s="48" t="s">
        <v>64</v>
      </c>
      <c r="AV22" s="48" t="s">
        <v>65</v>
      </c>
      <c r="AW22" s="47" t="s">
        <v>64</v>
      </c>
      <c r="AX22" s="48" t="s">
        <v>65</v>
      </c>
      <c r="AY22" s="47" t="s">
        <v>64</v>
      </c>
      <c r="AZ22" s="70" t="s">
        <v>65</v>
      </c>
      <c r="BA22" s="82"/>
      <c r="BB22" s="48" t="s">
        <v>64</v>
      </c>
      <c r="BC22" s="48" t="s">
        <v>65</v>
      </c>
      <c r="BD22" s="47" t="s">
        <v>64</v>
      </c>
      <c r="BE22" s="48" t="s">
        <v>65</v>
      </c>
      <c r="BF22" s="47" t="s">
        <v>64</v>
      </c>
      <c r="BG22" s="70" t="s">
        <v>65</v>
      </c>
    </row>
    <row r="23" spans="1:59" ht="15.75" thickTop="1" x14ac:dyDescent="0.25">
      <c r="A23" s="37"/>
      <c r="B23" s="38"/>
      <c r="C23" s="64"/>
      <c r="D23" s="60">
        <f>A!K8</f>
        <v>0.5357142857142857</v>
      </c>
      <c r="E23" s="53">
        <f>A!L8</f>
        <v>0.4642857142857143</v>
      </c>
      <c r="F23" s="53">
        <f>A!K9</f>
        <v>0.47928994082840237</v>
      </c>
      <c r="G23" s="53">
        <f>A!L9</f>
        <v>0.52071005917159774</v>
      </c>
      <c r="H23" s="24" t="str">
        <f>A!G35</f>
        <v>1:1</v>
      </c>
      <c r="I23" s="72" t="str">
        <f>A!K35</f>
        <v>1:1,3</v>
      </c>
      <c r="J23" s="60">
        <f>A!K10</f>
        <v>0.46017699115044247</v>
      </c>
      <c r="K23" s="53">
        <f>A!L10</f>
        <v>0.53982300884955758</v>
      </c>
      <c r="L23" s="53">
        <f>A!K11</f>
        <v>0.48916967509025272</v>
      </c>
      <c r="M23" s="53">
        <f>A!L11</f>
        <v>0.51083032490974722</v>
      </c>
      <c r="N23" s="24" t="str">
        <f>A!G36</f>
        <v>1:0,7</v>
      </c>
      <c r="O23" s="72" t="str">
        <f>A!K36</f>
        <v>1:0,6</v>
      </c>
      <c r="P23" s="77">
        <f>A!K12</f>
        <v>0.4643799472295515</v>
      </c>
      <c r="Q23" s="24">
        <f>A!L12</f>
        <v>0.53562005277044844</v>
      </c>
      <c r="R23" s="24">
        <f>A!K13</f>
        <v>0.45407279029462744</v>
      </c>
      <c r="S23" s="24">
        <f>A!L13</f>
        <v>0.54592720970537256</v>
      </c>
      <c r="T23" s="24" t="str">
        <f>A!G37</f>
        <v>1:0,7</v>
      </c>
      <c r="U23" s="72" t="str">
        <f>A!K37</f>
        <v>1:0,7</v>
      </c>
      <c r="V23" s="77">
        <f>A!K25</f>
        <v>0.48670212765957449</v>
      </c>
      <c r="W23" s="24">
        <f>A!L25</f>
        <v>0.51329787234042556</v>
      </c>
      <c r="X23" s="24">
        <f>A!K26</f>
        <v>0.49330783938814526</v>
      </c>
      <c r="Y23" s="24">
        <f>A!L26</f>
        <v>0.50669216061185474</v>
      </c>
      <c r="Z23" s="24" t="str">
        <f>A!G38</f>
        <v>1:1,4</v>
      </c>
      <c r="AA23" s="72" t="str">
        <f>A!K38</f>
        <v>1:1,3</v>
      </c>
      <c r="AB23" s="77">
        <f>A!K29</f>
        <v>0.46124031007751937</v>
      </c>
      <c r="AC23" s="24">
        <f>A!L29</f>
        <v>0.53875968992248069</v>
      </c>
      <c r="AD23" s="24">
        <f>A!K28</f>
        <v>0.50074294205052006</v>
      </c>
      <c r="AE23" s="24">
        <f>A!L28</f>
        <v>0.49925705794947989</v>
      </c>
      <c r="AF23" s="24" t="str">
        <f>A!G39</f>
        <v>1:2,8</v>
      </c>
      <c r="AG23" s="72" t="str">
        <f>A!K39</f>
        <v>1:2,4</v>
      </c>
      <c r="AH23" s="85"/>
      <c r="AI23" s="77">
        <f>A!K23</f>
        <v>0.51074589127686476</v>
      </c>
      <c r="AJ23" s="24">
        <f>A!L23</f>
        <v>0.48925410872313535</v>
      </c>
      <c r="AK23" s="24">
        <f>A!K14</f>
        <v>0.47544204322200395</v>
      </c>
      <c r="AL23" s="24">
        <f>A!L14</f>
        <v>0.5245579567779961</v>
      </c>
      <c r="AM23" s="24" t="str">
        <f>A!G40</f>
        <v>1:0,5</v>
      </c>
      <c r="AN23" s="72" t="str">
        <f>A!K40</f>
        <v>1:0,6</v>
      </c>
      <c r="AO23" s="77">
        <f>A!K15</f>
        <v>0.54173486088379708</v>
      </c>
      <c r="AP23" s="24">
        <f>A!L15</f>
        <v>0.45826513911620292</v>
      </c>
      <c r="AQ23" s="24">
        <f>A!K16</f>
        <v>0.47001620745542949</v>
      </c>
      <c r="AR23" s="24">
        <f>A!L16</f>
        <v>0.52998379254457051</v>
      </c>
      <c r="AS23" s="24" t="str">
        <f>A!G41</f>
        <v>1:0,8</v>
      </c>
      <c r="AT23" s="72" t="str">
        <f>A!K41</f>
        <v>1:1,1</v>
      </c>
      <c r="AU23" s="77">
        <f>A!K20</f>
        <v>0.51344743276283622</v>
      </c>
      <c r="AV23" s="24">
        <f>A!L20</f>
        <v>0.48655256723716378</v>
      </c>
      <c r="AW23" s="24">
        <f>A!K19</f>
        <v>0.578125</v>
      </c>
      <c r="AX23" s="24">
        <f>A!L19</f>
        <v>0.421875</v>
      </c>
      <c r="AY23" s="24" t="str">
        <f>A!G42</f>
        <v>1:0,7</v>
      </c>
      <c r="AZ23" s="72" t="str">
        <f>A!K42</f>
        <v>1:0,6</v>
      </c>
      <c r="BA23" s="85"/>
      <c r="BB23" s="77">
        <f>A!K22</f>
        <v>0.60950413223140498</v>
      </c>
      <c r="BC23" s="24">
        <f>A!L22</f>
        <v>0.39049586776859502</v>
      </c>
      <c r="BD23" s="24">
        <f>A!K18</f>
        <v>0.53349426674713341</v>
      </c>
      <c r="BE23" s="24">
        <f>A!L18</f>
        <v>0.46650573325286665</v>
      </c>
      <c r="BF23" s="24" t="str">
        <f>A!G43</f>
        <v>1:1,4</v>
      </c>
      <c r="BG23" s="72" t="str">
        <f>A!K43</f>
        <v>1:2</v>
      </c>
    </row>
    <row r="24" spans="1:59" x14ac:dyDescent="0.25">
      <c r="A24" s="20"/>
      <c r="B24" s="41"/>
      <c r="C24" s="65"/>
      <c r="D24" s="60">
        <f>B!K8</f>
        <v>0.52173913043478259</v>
      </c>
      <c r="E24" s="53">
        <f>B!L8</f>
        <v>0.47826086956521735</v>
      </c>
      <c r="F24" s="53">
        <f>B!K9</f>
        <v>0.46520618556701038</v>
      </c>
      <c r="G24" s="53">
        <f>B!L9</f>
        <v>0.53479381443298968</v>
      </c>
      <c r="H24" s="24" t="str">
        <f>B!G35</f>
        <v>1:1</v>
      </c>
      <c r="I24" s="72" t="str">
        <f>B!K35</f>
        <v>1:1,3</v>
      </c>
      <c r="J24" s="60">
        <f>B!K10</f>
        <v>0.45764705882352941</v>
      </c>
      <c r="K24" s="53">
        <f>B!L10</f>
        <v>0.54235294117647048</v>
      </c>
      <c r="L24" s="53">
        <f>B!K11</f>
        <v>0.36329588014981273</v>
      </c>
      <c r="M24" s="53">
        <f>B!L11</f>
        <v>0.63670411985018727</v>
      </c>
      <c r="N24" s="24" t="str">
        <f>B!G36</f>
        <v>1:0,4</v>
      </c>
      <c r="O24" s="72" t="str">
        <f>B!K36</f>
        <v>1:0,7</v>
      </c>
      <c r="P24" s="60">
        <f>B!K12</f>
        <v>0.48220064724919093</v>
      </c>
      <c r="Q24" s="53">
        <f>B!L12</f>
        <v>0.51779935275080902</v>
      </c>
      <c r="R24" s="53">
        <f>B!K13</f>
        <v>0.41087613293051356</v>
      </c>
      <c r="S24" s="53">
        <f>B!L13</f>
        <v>0.58912386706948638</v>
      </c>
      <c r="T24" s="24" t="str">
        <f>B!G37</f>
        <v>1:0,6</v>
      </c>
      <c r="U24" s="72" t="str">
        <f>B!K37</f>
        <v>1:0,8</v>
      </c>
      <c r="V24" s="60">
        <f>B!K25</f>
        <v>0.39879154078549855</v>
      </c>
      <c r="W24" s="53">
        <f>B!L25</f>
        <v>0.60120845921450161</v>
      </c>
      <c r="X24" s="53">
        <f>B!K26</f>
        <v>0.32876712328767121</v>
      </c>
      <c r="Y24" s="53">
        <f>B!L26</f>
        <v>0.67123287671232879</v>
      </c>
      <c r="Z24" s="24" t="str">
        <f>B!G38</f>
        <v>1:1,4</v>
      </c>
      <c r="AA24" s="72" t="str">
        <f>B!K38</f>
        <v>1:1,9</v>
      </c>
      <c r="AB24" s="60">
        <f>B!K29</f>
        <v>0.38888888888888895</v>
      </c>
      <c r="AC24" s="53">
        <f>B!L29</f>
        <v>0.61111111111111105</v>
      </c>
      <c r="AD24" s="53">
        <f>B!K28</f>
        <v>0.47148288973384028</v>
      </c>
      <c r="AE24" s="53">
        <f>B!L28</f>
        <v>0.52851711026615966</v>
      </c>
      <c r="AF24" s="24" t="str">
        <f>B!G39</f>
        <v>1:3,7</v>
      </c>
      <c r="AG24" s="72" t="str">
        <f>B!K39</f>
        <v>1:2,7</v>
      </c>
      <c r="AH24" s="85"/>
      <c r="AI24" s="60">
        <f>B!K23</f>
        <v>0.47142857142857142</v>
      </c>
      <c r="AJ24" s="53">
        <f>B!L23</f>
        <v>0.52857142857142858</v>
      </c>
      <c r="AK24" s="53">
        <f>B!K14</f>
        <v>0.46631439894319687</v>
      </c>
      <c r="AL24" s="53">
        <f>B!L14</f>
        <v>0.53368560105680318</v>
      </c>
      <c r="AM24" s="24" t="str">
        <f>B!G40</f>
        <v>1:0,9</v>
      </c>
      <c r="AN24" s="72" t="str">
        <f>B!K40</f>
        <v>1:0,9</v>
      </c>
      <c r="AO24" s="60">
        <f>B!K15</f>
        <v>0.51875000000000004</v>
      </c>
      <c r="AP24" s="53">
        <f>B!L15</f>
        <v>0.48125000000000001</v>
      </c>
      <c r="AQ24" s="53">
        <f>B!K16</f>
        <v>0.52599009900990101</v>
      </c>
      <c r="AR24" s="53">
        <f>B!L16</f>
        <v>0.47400990099009899</v>
      </c>
      <c r="AS24" s="24" t="str">
        <f>B!G41</f>
        <v>1:1</v>
      </c>
      <c r="AT24" s="72" t="str">
        <f>B!K41</f>
        <v>1:0,9</v>
      </c>
      <c r="AU24" s="60">
        <f>B!K20</f>
        <v>0.48996350364963509</v>
      </c>
      <c r="AV24" s="53">
        <f>B!L20</f>
        <v>0.51003649635036497</v>
      </c>
      <c r="AW24" s="53">
        <f>B!K19</f>
        <v>0.50677789363920744</v>
      </c>
      <c r="AX24" s="53">
        <f>B!L19</f>
        <v>0.49322210636079244</v>
      </c>
      <c r="AY24" s="24" t="str">
        <f>B!G42</f>
        <v>1:0,9</v>
      </c>
      <c r="AZ24" s="72" t="str">
        <f>B!K42</f>
        <v>1:0,8</v>
      </c>
      <c r="BA24" s="85"/>
      <c r="BB24" s="60">
        <f>B!K22</f>
        <v>0.48738738738738741</v>
      </c>
      <c r="BC24" s="53">
        <f>B!L22</f>
        <v>0.51261261261261259</v>
      </c>
      <c r="BD24" s="53">
        <f>B!K18</f>
        <v>0.44058744993324428</v>
      </c>
      <c r="BE24" s="53">
        <f>B!L18</f>
        <v>0.55941255006675561</v>
      </c>
      <c r="BF24" s="24" t="str">
        <f>B!G43</f>
        <v>1:1,2</v>
      </c>
      <c r="BG24" s="72" t="str">
        <f>B!K43</f>
        <v>1:1,4</v>
      </c>
    </row>
    <row r="25" spans="1:59" x14ac:dyDescent="0.25">
      <c r="A25" s="20"/>
      <c r="B25" s="41"/>
      <c r="C25" s="65"/>
      <c r="D25" s="60">
        <f>J!K8</f>
        <v>0.50784593437945802</v>
      </c>
      <c r="E25" s="53">
        <f>J!L8</f>
        <v>0.49215406562054215</v>
      </c>
      <c r="F25" s="53">
        <f>J!K9</f>
        <v>0.52486187845303867</v>
      </c>
      <c r="G25" s="53">
        <f>J!L9</f>
        <v>0.47513812154696128</v>
      </c>
      <c r="H25" s="24" t="str">
        <f>J!G35</f>
        <v>1:1</v>
      </c>
      <c r="I25" s="72" t="str">
        <f>J!K35</f>
        <v>1:0,9</v>
      </c>
      <c r="J25" s="60">
        <f>J!K10</f>
        <v>0.52990430622009566</v>
      </c>
      <c r="K25" s="53">
        <f>J!L10</f>
        <v>0.47009569377990429</v>
      </c>
      <c r="L25" s="53">
        <f>J!K11</f>
        <v>0.48051948051948051</v>
      </c>
      <c r="M25" s="53">
        <f>J!L11</f>
        <v>0.51948051948051943</v>
      </c>
      <c r="N25" s="24" t="str">
        <f>J!G36</f>
        <v>1:0,9</v>
      </c>
      <c r="O25" s="72" t="str">
        <f>J!K36</f>
        <v>1:1,1</v>
      </c>
      <c r="P25" s="60">
        <f>J!K12</f>
        <v>0.51070038910505833</v>
      </c>
      <c r="Q25" s="53">
        <f>J!L12</f>
        <v>0.48929961089494162</v>
      </c>
      <c r="R25" s="53">
        <f>J!K13</f>
        <v>0.55256410256410249</v>
      </c>
      <c r="S25" s="53">
        <f>J!L13</f>
        <v>0.4474358974358974</v>
      </c>
      <c r="T25" s="24" t="str">
        <f>J!G37</f>
        <v>1:0,8</v>
      </c>
      <c r="U25" s="72" t="str">
        <f>J!K37</f>
        <v>1:0,6</v>
      </c>
      <c r="V25" s="60">
        <f>J!K25</f>
        <v>0.4563758389261745</v>
      </c>
      <c r="W25" s="53">
        <f>J!L25</f>
        <v>0.5436241610738255</v>
      </c>
      <c r="X25" s="53">
        <f>J!K26</f>
        <v>0.46703296703296704</v>
      </c>
      <c r="Y25" s="53">
        <f>J!L26</f>
        <v>0.53296703296703296</v>
      </c>
      <c r="Z25" s="24" t="str">
        <f>J!G38</f>
        <v>1:3,1</v>
      </c>
      <c r="AA25" s="72" t="str">
        <f>J!K38</f>
        <v>1:2,9</v>
      </c>
      <c r="AB25" s="60">
        <f>J!K29</f>
        <v>0.37154150197628466</v>
      </c>
      <c r="AC25" s="53">
        <f>J!L29</f>
        <v>0.62845849802371545</v>
      </c>
      <c r="AD25" s="53">
        <f>J!K28</f>
        <v>0.51656441717791413</v>
      </c>
      <c r="AE25" s="53">
        <f>J!L28</f>
        <v>0.48343558282208587</v>
      </c>
      <c r="AF25" s="24" t="str">
        <f>J!G39</f>
        <v>1:4,4</v>
      </c>
      <c r="AG25" s="72" t="str">
        <f>J!K39</f>
        <v>1:2,4</v>
      </c>
      <c r="AH25" s="85"/>
      <c r="AI25" s="60">
        <f>J!K23</f>
        <v>0.4943620178041544</v>
      </c>
      <c r="AJ25" s="53">
        <f>J!L23</f>
        <v>0.50563798219584566</v>
      </c>
      <c r="AK25" s="53">
        <f>J!K14</f>
        <v>0.47122026093630087</v>
      </c>
      <c r="AL25" s="53">
        <f>J!L14</f>
        <v>0.52877973906369913</v>
      </c>
      <c r="AM25" s="24" t="str">
        <f>J!G40</f>
        <v>1:0,7</v>
      </c>
      <c r="AN25" s="72" t="str">
        <f>J!K40</f>
        <v>1:0,8</v>
      </c>
      <c r="AO25" s="60">
        <f>J!K15</f>
        <v>0.49430894308943085</v>
      </c>
      <c r="AP25" s="53">
        <f>J!L15</f>
        <v>0.50569105691056915</v>
      </c>
      <c r="AQ25" s="53">
        <f>J!K16</f>
        <v>0.48181818181818181</v>
      </c>
      <c r="AR25" s="53">
        <f>J!L16</f>
        <v>0.51818181818181819</v>
      </c>
      <c r="AS25" s="24" t="str">
        <f>J!G41</f>
        <v>1:1</v>
      </c>
      <c r="AT25" s="72" t="str">
        <f>J!K41</f>
        <v>1:1</v>
      </c>
      <c r="AU25" s="60">
        <f>J!K20</f>
        <v>0.49443969204448246</v>
      </c>
      <c r="AV25" s="53">
        <f>J!L20</f>
        <v>0.50556030795551754</v>
      </c>
      <c r="AW25" s="53">
        <f>J!K19</f>
        <v>0.48975188781014029</v>
      </c>
      <c r="AX25" s="53">
        <f>J!L19</f>
        <v>0.51024811218985977</v>
      </c>
      <c r="AY25" s="24" t="str">
        <f>J!G42</f>
        <v>1:0,7</v>
      </c>
      <c r="AZ25" s="72" t="str">
        <f>J!K42</f>
        <v>1:0,8</v>
      </c>
      <c r="BA25" s="85"/>
      <c r="BB25" s="60">
        <f>J!K22</f>
        <v>0.55203996669442135</v>
      </c>
      <c r="BC25" s="53">
        <f>J!L22</f>
        <v>0.44796003330557865</v>
      </c>
      <c r="BD25" s="53">
        <f>J!K18</f>
        <v>0.49259259259259258</v>
      </c>
      <c r="BE25" s="53">
        <f>J!L18</f>
        <v>0.50740740740740731</v>
      </c>
      <c r="BF25" s="24" t="str">
        <f>J!G43</f>
        <v>1:1,2</v>
      </c>
      <c r="BG25" s="72" t="str">
        <f>J!K43</f>
        <v>1:1,5</v>
      </c>
    </row>
    <row r="26" spans="1:59" x14ac:dyDescent="0.25">
      <c r="A26" s="20"/>
      <c r="B26" s="41"/>
      <c r="C26" s="65"/>
      <c r="D26" s="60" t="e">
        <f>D!K8</f>
        <v>#DIV/0!</v>
      </c>
      <c r="E26" s="53" t="e">
        <f>D!L8</f>
        <v>#DIV/0!</v>
      </c>
      <c r="F26" s="53" t="e">
        <f>D!K9</f>
        <v>#DIV/0!</v>
      </c>
      <c r="G26" s="53" t="e">
        <f>D!L9</f>
        <v>#DIV/0!</v>
      </c>
      <c r="H26" s="24" t="e">
        <f>D!G35</f>
        <v>#DIV/0!</v>
      </c>
      <c r="I26" s="72" t="e">
        <f>D!K35</f>
        <v>#DIV/0!</v>
      </c>
      <c r="J26" s="60" t="e">
        <f>D!K10</f>
        <v>#DIV/0!</v>
      </c>
      <c r="K26" s="24" t="e">
        <f>D!L10</f>
        <v>#DIV/0!</v>
      </c>
      <c r="L26" s="24" t="e">
        <f>D!K11</f>
        <v>#DIV/0!</v>
      </c>
      <c r="M26" s="24" t="e">
        <f>D!L11</f>
        <v>#DIV/0!</v>
      </c>
      <c r="N26" s="24" t="e">
        <f>D!G36</f>
        <v>#DIV/0!</v>
      </c>
      <c r="O26" s="72" t="e">
        <f>D!K36</f>
        <v>#DIV/0!</v>
      </c>
      <c r="P26" s="77" t="e">
        <f>D!K12</f>
        <v>#DIV/0!</v>
      </c>
      <c r="Q26" s="24" t="e">
        <f>D!L12</f>
        <v>#DIV/0!</v>
      </c>
      <c r="R26" s="24" t="e">
        <f>D!K13</f>
        <v>#DIV/0!</v>
      </c>
      <c r="S26" s="24" t="e">
        <f>D!L13</f>
        <v>#DIV/0!</v>
      </c>
      <c r="T26" s="24" t="e">
        <f>D!G37</f>
        <v>#DIV/0!</v>
      </c>
      <c r="U26" s="72" t="e">
        <f>D!K37</f>
        <v>#DIV/0!</v>
      </c>
      <c r="V26" s="77" t="e">
        <f>D!K25</f>
        <v>#DIV/0!</v>
      </c>
      <c r="W26" s="24" t="e">
        <f>D!L25</f>
        <v>#DIV/0!</v>
      </c>
      <c r="X26" s="24" t="e">
        <f>D!K26</f>
        <v>#DIV/0!</v>
      </c>
      <c r="Y26" s="24" t="e">
        <f>D!L26</f>
        <v>#DIV/0!</v>
      </c>
      <c r="Z26" s="24" t="e">
        <f>D!G38</f>
        <v>#DIV/0!</v>
      </c>
      <c r="AA26" s="72" t="e">
        <f>D!K38</f>
        <v>#DIV/0!</v>
      </c>
      <c r="AB26" s="77" t="e">
        <f>D!K29</f>
        <v>#DIV/0!</v>
      </c>
      <c r="AC26" s="24" t="e">
        <f>D!L29</f>
        <v>#DIV/0!</v>
      </c>
      <c r="AD26" s="24" t="e">
        <f>D!K28</f>
        <v>#DIV/0!</v>
      </c>
      <c r="AE26" s="24" t="e">
        <f>D!L28</f>
        <v>#DIV/0!</v>
      </c>
      <c r="AF26" s="24" t="e">
        <f>D!G39</f>
        <v>#DIV/0!</v>
      </c>
      <c r="AG26" s="72" t="e">
        <f>D!K39</f>
        <v>#DIV/0!</v>
      </c>
      <c r="AH26" s="85"/>
      <c r="AI26" s="77" t="e">
        <f>D!K23</f>
        <v>#DIV/0!</v>
      </c>
      <c r="AJ26" s="24" t="e">
        <f>D!L23</f>
        <v>#DIV/0!</v>
      </c>
      <c r="AK26" s="24" t="e">
        <f>D!K14</f>
        <v>#DIV/0!</v>
      </c>
      <c r="AL26" s="24" t="e">
        <f>D!L14</f>
        <v>#DIV/0!</v>
      </c>
      <c r="AM26" s="24" t="e">
        <f>D!G40</f>
        <v>#DIV/0!</v>
      </c>
      <c r="AN26" s="72" t="e">
        <f>D!K40</f>
        <v>#DIV/0!</v>
      </c>
      <c r="AO26" s="77" t="e">
        <f>D!K15</f>
        <v>#DIV/0!</v>
      </c>
      <c r="AP26" s="24" t="e">
        <f>D!L15</f>
        <v>#DIV/0!</v>
      </c>
      <c r="AQ26" s="24" t="e">
        <f>D!K16</f>
        <v>#DIV/0!</v>
      </c>
      <c r="AR26" s="24" t="e">
        <f>D!L16</f>
        <v>#DIV/0!</v>
      </c>
      <c r="AS26" s="24" t="e">
        <f>D!G41</f>
        <v>#DIV/0!</v>
      </c>
      <c r="AT26" s="72" t="e">
        <f>D!K41</f>
        <v>#DIV/0!</v>
      </c>
      <c r="AU26" s="77" t="e">
        <f>D!K20</f>
        <v>#DIV/0!</v>
      </c>
      <c r="AV26" s="24" t="e">
        <f>D!L20</f>
        <v>#DIV/0!</v>
      </c>
      <c r="AW26" s="24" t="e">
        <f>D!K19</f>
        <v>#DIV/0!</v>
      </c>
      <c r="AX26" s="24" t="e">
        <f>D!L19</f>
        <v>#DIV/0!</v>
      </c>
      <c r="AY26" s="24" t="e">
        <f>D!G42</f>
        <v>#DIV/0!</v>
      </c>
      <c r="AZ26" s="72" t="e">
        <f>D!K42</f>
        <v>#DIV/0!</v>
      </c>
      <c r="BA26" s="85"/>
      <c r="BB26" s="77" t="e">
        <f>D!K22</f>
        <v>#DIV/0!</v>
      </c>
      <c r="BC26" s="24" t="e">
        <f>D!L22</f>
        <v>#DIV/0!</v>
      </c>
      <c r="BD26" s="24" t="e">
        <f>D!K18</f>
        <v>#DIV/0!</v>
      </c>
      <c r="BE26" s="24" t="e">
        <f>D!L18</f>
        <v>#DIV/0!</v>
      </c>
      <c r="BF26" s="24" t="e">
        <f>D!G43</f>
        <v>#DIV/0!</v>
      </c>
      <c r="BG26" s="72" t="e">
        <f>D!K43</f>
        <v>#DIV/0!</v>
      </c>
    </row>
    <row r="27" spans="1:59" x14ac:dyDescent="0.25">
      <c r="A27" s="20"/>
      <c r="B27" s="41"/>
      <c r="C27" s="65"/>
      <c r="D27" s="60">
        <f>X!K8</f>
        <v>0.49601275917065391</v>
      </c>
      <c r="E27" s="53">
        <f>X!L8</f>
        <v>0.50398724082934609</v>
      </c>
      <c r="F27" s="53">
        <f>X!K9</f>
        <v>0.52180232558139539</v>
      </c>
      <c r="G27" s="53">
        <f>X!L9</f>
        <v>0.47819767441860456</v>
      </c>
      <c r="H27" s="24" t="str">
        <f>X!G35</f>
        <v>1:1,1</v>
      </c>
      <c r="I27" s="72" t="str">
        <f>X!K35</f>
        <v>1:1</v>
      </c>
      <c r="J27" s="60">
        <f>X!K10</f>
        <v>0.47413793103448282</v>
      </c>
      <c r="K27" s="53">
        <f>X!L10</f>
        <v>0.52586206896551735</v>
      </c>
      <c r="L27" s="53">
        <f>X!K11</f>
        <v>0.51724137931034475</v>
      </c>
      <c r="M27" s="53">
        <f>X!L11</f>
        <v>0.48275862068965519</v>
      </c>
      <c r="N27" s="24" t="str">
        <f>X!G36</f>
        <v>1:0,8</v>
      </c>
      <c r="O27" s="72" t="str">
        <f>X!K36</f>
        <v>1:0,6</v>
      </c>
      <c r="P27" s="60">
        <f>X!K12</f>
        <v>0.53884462151394419</v>
      </c>
      <c r="Q27" s="53">
        <f>X!L12</f>
        <v>0.4611553784860557</v>
      </c>
      <c r="R27" s="53">
        <f>X!K13</f>
        <v>0.47769784172661872</v>
      </c>
      <c r="S27" s="53">
        <f>X!L13</f>
        <v>0.52230215827338122</v>
      </c>
      <c r="T27" s="24" t="str">
        <f>X!G37</f>
        <v>1:0,6</v>
      </c>
      <c r="U27" s="72" t="str">
        <f>X!K37</f>
        <v>1:0,7</v>
      </c>
      <c r="V27" s="60">
        <f>X!K25</f>
        <v>0.40377358490566034</v>
      </c>
      <c r="W27" s="53">
        <f>X!L25</f>
        <v>0.5962264150943396</v>
      </c>
      <c r="X27" s="53">
        <f>X!K26</f>
        <v>0.4022988505747126</v>
      </c>
      <c r="Y27" s="53">
        <f>X!L26</f>
        <v>0.59770114942528729</v>
      </c>
      <c r="Z27" s="24" t="str">
        <f>X!G38</f>
        <v>1:3,9</v>
      </c>
      <c r="AA27" s="72" t="str">
        <f>X!K38</f>
        <v>1:3,9</v>
      </c>
      <c r="AB27" s="60">
        <f>X!K29</f>
        <v>0.47142857142857142</v>
      </c>
      <c r="AC27" s="53">
        <f>X!L29</f>
        <v>0.52857142857142858</v>
      </c>
      <c r="AD27" s="53">
        <f>X!K28</f>
        <v>0.50142450142450146</v>
      </c>
      <c r="AE27" s="53">
        <f>X!L28</f>
        <v>0.49857549857549854</v>
      </c>
      <c r="AF27" s="24" t="str">
        <f>X!G39</f>
        <v>1:2,6</v>
      </c>
      <c r="AG27" s="72" t="str">
        <f>X!K39</f>
        <v>1:2,3</v>
      </c>
      <c r="AH27" s="85"/>
      <c r="AI27" s="60">
        <f>X!K23</f>
        <v>0.49800342270393605</v>
      </c>
      <c r="AJ27" s="53">
        <f>X!L23</f>
        <v>0.50199657729606384</v>
      </c>
      <c r="AK27" s="53">
        <f>X!K14</f>
        <v>0.47249190938511326</v>
      </c>
      <c r="AL27" s="53">
        <f>X!L14</f>
        <v>0.52750809061488668</v>
      </c>
      <c r="AM27" s="24" t="str">
        <f>X!G40</f>
        <v>1:0,6</v>
      </c>
      <c r="AN27" s="72" t="str">
        <f>X!K40</f>
        <v>1:0,7</v>
      </c>
      <c r="AO27" s="60">
        <f>X!K15</f>
        <v>0.56828193832599128</v>
      </c>
      <c r="AP27" s="53">
        <f>X!L15</f>
        <v>0.43171806167400884</v>
      </c>
      <c r="AQ27" s="53">
        <f>X!K16</f>
        <v>0.52583586626139822</v>
      </c>
      <c r="AR27" s="53">
        <f>X!L16</f>
        <v>0.47416413373860183</v>
      </c>
      <c r="AS27" s="24" t="str">
        <f>X!G41</f>
        <v>1:0,8</v>
      </c>
      <c r="AT27" s="72" t="str">
        <f>X!K41</f>
        <v>1:1</v>
      </c>
      <c r="AU27" s="60">
        <f>X!K20</f>
        <v>0.50401069518716579</v>
      </c>
      <c r="AV27" s="53">
        <f>X!L20</f>
        <v>0.49598930481283415</v>
      </c>
      <c r="AW27" s="53">
        <f>X!K19</f>
        <v>0.4942528735632184</v>
      </c>
      <c r="AX27" s="53">
        <f>X!L19</f>
        <v>0.50574712643678166</v>
      </c>
      <c r="AY27" s="24" t="str">
        <f>X!G42</f>
        <v>1:1,2</v>
      </c>
      <c r="AZ27" s="72" t="str">
        <f>X!K42</f>
        <v>1:1,3</v>
      </c>
      <c r="BA27" s="85"/>
      <c r="BB27" s="60">
        <f>X!K22</f>
        <v>0.51103265666372466</v>
      </c>
      <c r="BC27" s="53">
        <f>X!L22</f>
        <v>0.4889673433362754</v>
      </c>
      <c r="BD27" s="53">
        <f>X!K18</f>
        <v>0.56625074272133091</v>
      </c>
      <c r="BE27" s="53">
        <f>X!L18</f>
        <v>0.43374925727866903</v>
      </c>
      <c r="BF27" s="24" t="str">
        <f>X!G43</f>
        <v>1:1,6</v>
      </c>
      <c r="BG27" s="72" t="str">
        <f>X!K43</f>
        <v>1:1,3</v>
      </c>
    </row>
    <row r="28" spans="1:59" x14ac:dyDescent="0.25">
      <c r="A28" s="20"/>
      <c r="B28" s="41"/>
      <c r="C28" s="65"/>
      <c r="D28" s="60">
        <f>S!K8</f>
        <v>0.54531490015360984</v>
      </c>
      <c r="E28" s="53">
        <f>S!L8</f>
        <v>0.45468509984639022</v>
      </c>
      <c r="F28" s="53">
        <f>S!K9</f>
        <v>0.56810631229235886</v>
      </c>
      <c r="G28" s="53">
        <f>S!L9</f>
        <v>0.43189368770764119</v>
      </c>
      <c r="H28" s="24" t="str">
        <f>S!G35</f>
        <v>1:0,9</v>
      </c>
      <c r="I28" s="72" t="str">
        <f>S!K35</f>
        <v>1:0,8</v>
      </c>
      <c r="J28" s="60">
        <f>S!K10</f>
        <v>0.49637155297532654</v>
      </c>
      <c r="K28" s="53">
        <f>S!L10</f>
        <v>0.50362844702467346</v>
      </c>
      <c r="L28" s="53">
        <f>S!K11</f>
        <v>0.51973684210526316</v>
      </c>
      <c r="M28" s="53">
        <f>S!L11</f>
        <v>0.48026315789473684</v>
      </c>
      <c r="N28" s="24" t="str">
        <f>S!G36</f>
        <v>1:1,1</v>
      </c>
      <c r="O28" s="72" t="str">
        <f>S!K36</f>
        <v>1:1</v>
      </c>
      <c r="P28" s="60">
        <f>S!K12</f>
        <v>0.4765177548682703</v>
      </c>
      <c r="Q28" s="53">
        <f>S!L12</f>
        <v>0.52348224513172958</v>
      </c>
      <c r="R28" s="53">
        <f>S!K13</f>
        <v>0.50388802488335926</v>
      </c>
      <c r="S28" s="53">
        <f>S!L13</f>
        <v>0.49611197511664074</v>
      </c>
      <c r="T28" s="24" t="str">
        <f>S!G37</f>
        <v>1:0,7</v>
      </c>
      <c r="U28" s="72" t="str">
        <f>S!K37</f>
        <v>1:0,6</v>
      </c>
      <c r="V28" s="60">
        <f>S!K25</f>
        <v>0.56916996047430835</v>
      </c>
      <c r="W28" s="53">
        <f>S!L25</f>
        <v>0.43083003952569171</v>
      </c>
      <c r="X28" s="53">
        <f>S!K26</f>
        <v>0.4269430051813472</v>
      </c>
      <c r="Y28" s="53">
        <f>S!L26</f>
        <v>0.5730569948186528</v>
      </c>
      <c r="Z28" s="24" t="str">
        <f>S!G38</f>
        <v>1:2,8</v>
      </c>
      <c r="AA28" s="72" t="str">
        <f>S!K38</f>
        <v>1:5</v>
      </c>
      <c r="AB28" s="60">
        <f>S!K29</f>
        <v>0.35784313725490197</v>
      </c>
      <c r="AC28" s="53">
        <f>S!L29</f>
        <v>0.64215686274509809</v>
      </c>
      <c r="AD28" s="53">
        <f>S!K28</f>
        <v>0.45487364620938625</v>
      </c>
      <c r="AE28" s="53">
        <f>S!L28</f>
        <v>0.54512635379061369</v>
      </c>
      <c r="AF28" s="24" t="str">
        <f>S!G39</f>
        <v>1:5,1</v>
      </c>
      <c r="AG28" s="72" t="str">
        <f>S!K39</f>
        <v>1:3,4</v>
      </c>
      <c r="AH28" s="85"/>
      <c r="AI28" s="60">
        <f>S!K23</f>
        <v>0.47923322683706066</v>
      </c>
      <c r="AJ28" s="53">
        <f>S!L23</f>
        <v>0.52076677316293929</v>
      </c>
      <c r="AK28" s="53">
        <f>S!K14</f>
        <v>0.49961210240496512</v>
      </c>
      <c r="AL28" s="53">
        <f>S!L14</f>
        <v>0.50038789759503488</v>
      </c>
      <c r="AM28" s="24" t="str">
        <f>S!G40</f>
        <v>1:1,4</v>
      </c>
      <c r="AN28" s="72" t="str">
        <f>S!K40</f>
        <v>1:1,3</v>
      </c>
      <c r="AO28" s="60">
        <f>S!K15</f>
        <v>0.45953360768175577</v>
      </c>
      <c r="AP28" s="53">
        <f>S!L15</f>
        <v>0.54046639231824412</v>
      </c>
      <c r="AQ28" s="53">
        <f>S!K16</f>
        <v>0.48510638297872344</v>
      </c>
      <c r="AR28" s="53">
        <f>S!L16</f>
        <v>0.51489361702127656</v>
      </c>
      <c r="AS28" s="24" t="str">
        <f>S!G41</f>
        <v>1:1</v>
      </c>
      <c r="AT28" s="72" t="str">
        <f>S!K41</f>
        <v>1:0,9</v>
      </c>
      <c r="AU28" s="60">
        <f>S!K20</f>
        <v>0.4837587006960557</v>
      </c>
      <c r="AV28" s="53">
        <f>S!L20</f>
        <v>0.51624129930394425</v>
      </c>
      <c r="AW28" s="53">
        <f>S!K19</f>
        <v>0.48191365227537919</v>
      </c>
      <c r="AX28" s="53">
        <f>S!L19</f>
        <v>0.51808634772462081</v>
      </c>
      <c r="AY28" s="24" t="str">
        <f>S!G42</f>
        <v>1:0,9</v>
      </c>
      <c r="AZ28" s="72" t="str">
        <f>S!K42</f>
        <v>1:0,9</v>
      </c>
      <c r="BA28" s="85"/>
      <c r="BB28" s="60">
        <f>S!K22</f>
        <v>0.50539956803455721</v>
      </c>
      <c r="BC28" s="53">
        <f>S!L22</f>
        <v>0.49460043196544279</v>
      </c>
      <c r="BD28" s="53">
        <f>S!K18</f>
        <v>0.47172734314484899</v>
      </c>
      <c r="BE28" s="53">
        <f>S!L18</f>
        <v>0.52827265685515101</v>
      </c>
      <c r="BF28" s="24" t="str">
        <f>S!G43</f>
        <v>1:1,3</v>
      </c>
      <c r="BG28" s="72" t="str">
        <f>S!K43</f>
        <v>1:1,4</v>
      </c>
    </row>
    <row r="29" spans="1:59" x14ac:dyDescent="0.25">
      <c r="A29" s="20"/>
      <c r="B29" s="13"/>
      <c r="C29" s="69"/>
      <c r="D29" s="60">
        <f>T!K8</f>
        <v>0.50704225352112675</v>
      </c>
      <c r="E29" s="53">
        <f>T!L8</f>
        <v>0.49295774647887325</v>
      </c>
      <c r="F29" s="53">
        <f>T!K9</f>
        <v>0.51773049645390068</v>
      </c>
      <c r="G29" s="53">
        <f>T!L9</f>
        <v>0.48226950354609927</v>
      </c>
      <c r="H29" s="24" t="str">
        <f>T!G35</f>
        <v>1:1</v>
      </c>
      <c r="I29" s="72" t="str">
        <f>T!K35</f>
        <v>1:0,9</v>
      </c>
      <c r="J29" s="60">
        <f>T!K10</f>
        <v>0.46685082872928169</v>
      </c>
      <c r="K29" s="53">
        <f>T!L10</f>
        <v>0.53314917127071826</v>
      </c>
      <c r="L29" s="53">
        <f>T!K11</f>
        <v>0.50709219858156029</v>
      </c>
      <c r="M29" s="53">
        <f>T!L11</f>
        <v>0.49290780141843971</v>
      </c>
      <c r="N29" s="24" t="str">
        <f>T!G36</f>
        <v>1:0,8</v>
      </c>
      <c r="O29" s="72" t="str">
        <f>T!K36</f>
        <v>1:0,7</v>
      </c>
      <c r="P29" s="60">
        <f>T!K12</f>
        <v>0.51133501259445846</v>
      </c>
      <c r="Q29" s="53">
        <f>T!L12</f>
        <v>0.4886649874055416</v>
      </c>
      <c r="R29" s="53">
        <f>T!K13</f>
        <v>0.52569169960474305</v>
      </c>
      <c r="S29" s="53">
        <f>T!L13</f>
        <v>0.4743083003952569</v>
      </c>
      <c r="T29" s="24" t="str">
        <f>T!G37</f>
        <v>1:0,6</v>
      </c>
      <c r="U29" s="72" t="str">
        <f>T!K37</f>
        <v>1:0,6</v>
      </c>
      <c r="V29" s="60">
        <f>T!K25</f>
        <v>0.40721649484536088</v>
      </c>
      <c r="W29" s="53">
        <f>T!L25</f>
        <v>0.59278350515463918</v>
      </c>
      <c r="X29" s="53">
        <f>T!K26</f>
        <v>0.41470588235294115</v>
      </c>
      <c r="Y29" s="53">
        <f>T!L26</f>
        <v>0.58529411764705874</v>
      </c>
      <c r="Z29" s="24" t="str">
        <f>T!G38</f>
        <v>1:1,7</v>
      </c>
      <c r="AA29" s="72" t="str">
        <f>T!K38</f>
        <v>1:1,7</v>
      </c>
      <c r="AB29" s="60">
        <f>T!K29</f>
        <v>0.5</v>
      </c>
      <c r="AC29" s="53">
        <f>T!L29</f>
        <v>0.5</v>
      </c>
      <c r="AD29" s="53">
        <f>T!K28</f>
        <v>0.45953002610966065</v>
      </c>
      <c r="AE29" s="53">
        <f>T!L28</f>
        <v>0.54046997389033946</v>
      </c>
      <c r="AF29" s="24" t="str">
        <f>T!G39</f>
        <v>1:1,9</v>
      </c>
      <c r="AG29" s="72" t="str">
        <f>T!K39</f>
        <v>1:2,2</v>
      </c>
      <c r="AH29" s="85"/>
      <c r="AI29" s="60">
        <f>T!K23</f>
        <v>0.50897571277719111</v>
      </c>
      <c r="AJ29" s="53">
        <f>T!L23</f>
        <v>0.49102428722280883</v>
      </c>
      <c r="AK29" s="53">
        <f>T!K14</f>
        <v>0.54224270353302617</v>
      </c>
      <c r="AL29" s="53">
        <f>T!L14</f>
        <v>0.45775729646697394</v>
      </c>
      <c r="AM29" s="24" t="str">
        <f>T!G40</f>
        <v>1:0,7</v>
      </c>
      <c r="AN29" s="72" t="str">
        <f>T!K40</f>
        <v>1:0,6</v>
      </c>
      <c r="AO29" s="60">
        <f>T!K15</f>
        <v>0.52139037433155078</v>
      </c>
      <c r="AP29" s="53">
        <f>T!L15</f>
        <v>0.47860962566844917</v>
      </c>
      <c r="AQ29" s="53">
        <f>T!K16</f>
        <v>0.47606382978723405</v>
      </c>
      <c r="AR29" s="53">
        <f>T!L16</f>
        <v>0.52393617021276606</v>
      </c>
      <c r="AS29" s="24" t="str">
        <f>T!G41</f>
        <v>1:0,9</v>
      </c>
      <c r="AT29" s="72" t="str">
        <f>T!K41</f>
        <v>1:1,1</v>
      </c>
      <c r="AU29" s="60">
        <f>T!K20</f>
        <v>0.49789915966386561</v>
      </c>
      <c r="AV29" s="53">
        <f>T!L20</f>
        <v>0.50210084033613445</v>
      </c>
      <c r="AW29" s="53">
        <f>T!K19</f>
        <v>0.46637744034707157</v>
      </c>
      <c r="AX29" s="53">
        <f>T!L19</f>
        <v>0.53362255965292849</v>
      </c>
      <c r="AY29" s="24" t="str">
        <f>T!G42</f>
        <v>1:0,9</v>
      </c>
      <c r="AZ29" s="72" t="str">
        <f>T!K42</f>
        <v>1:1</v>
      </c>
      <c r="BA29" s="85"/>
      <c r="BB29" s="60">
        <f>T!K22</f>
        <v>0.51111111111111107</v>
      </c>
      <c r="BC29" s="53">
        <f>T!L22</f>
        <v>0.48888888888888893</v>
      </c>
      <c r="BD29" s="53">
        <f>T!K18</f>
        <v>0.51319261213720313</v>
      </c>
      <c r="BE29" s="53">
        <f>T!L18</f>
        <v>0.48680738786279681</v>
      </c>
      <c r="BF29" s="24" t="str">
        <f>T!G43</f>
        <v>1:0,9</v>
      </c>
      <c r="BG29" s="72" t="str">
        <f>T!K43</f>
        <v>1:0,9</v>
      </c>
    </row>
    <row r="30" spans="1:59" x14ac:dyDescent="0.25">
      <c r="A30" s="20"/>
      <c r="B30" s="13"/>
      <c r="C30" s="69"/>
      <c r="D30" s="60">
        <f>G!K8</f>
        <v>0.46398659966499162</v>
      </c>
      <c r="E30" s="53">
        <f>G!L8</f>
        <v>0.53601340033500833</v>
      </c>
      <c r="F30" s="53">
        <f>G!K9</f>
        <v>0.42079999999999995</v>
      </c>
      <c r="G30" s="53">
        <f>G!L9</f>
        <v>0.57920000000000005</v>
      </c>
      <c r="H30" s="24" t="str">
        <f>G!G35</f>
        <v>1:0,9</v>
      </c>
      <c r="I30" s="72" t="str">
        <f>G!K35</f>
        <v>1:1,1</v>
      </c>
      <c r="J30" s="60">
        <f>G!K10</f>
        <v>0.42015706806282721</v>
      </c>
      <c r="K30" s="53">
        <f>G!L10</f>
        <v>0.57984293193717273</v>
      </c>
      <c r="L30" s="53">
        <f>G!K11</f>
        <v>0.38051750380517502</v>
      </c>
      <c r="M30" s="53">
        <f>G!L11</f>
        <v>0.61948249619482498</v>
      </c>
      <c r="N30" s="24" t="str">
        <f>G!G36</f>
        <v>1:0,7</v>
      </c>
      <c r="O30" s="72" t="str">
        <f>G!K36</f>
        <v>1:0,9</v>
      </c>
      <c r="P30" s="60">
        <f>G!K12</f>
        <v>0.48175182481751827</v>
      </c>
      <c r="Q30" s="53">
        <f>G!L12</f>
        <v>0.5182481751824819</v>
      </c>
      <c r="R30" s="53">
        <f>G!K13</f>
        <v>0.4775888717156106</v>
      </c>
      <c r="S30" s="53">
        <f>G!L13</f>
        <v>0.52241112828438951</v>
      </c>
      <c r="T30" s="24" t="str">
        <f>G!G37</f>
        <v>1:0,7</v>
      </c>
      <c r="U30" s="72" t="str">
        <f>G!K37</f>
        <v>1:0,7</v>
      </c>
      <c r="V30" s="60">
        <f>G!K25</f>
        <v>0.51886792452830188</v>
      </c>
      <c r="W30" s="53">
        <f>G!L25</f>
        <v>0.48113207547169812</v>
      </c>
      <c r="X30" s="53">
        <f>G!K26</f>
        <v>0.43731343283582091</v>
      </c>
      <c r="Y30" s="53">
        <f>G!L26</f>
        <v>0.5626865671641792</v>
      </c>
      <c r="Z30" s="24" t="str">
        <f>G!G38</f>
        <v>1:2,6</v>
      </c>
      <c r="AA30" s="72" t="str">
        <f>G!K38</f>
        <v>1:3,6</v>
      </c>
      <c r="AB30" s="60">
        <f>G!K29</f>
        <v>0.56862745098039214</v>
      </c>
      <c r="AC30" s="53">
        <f>G!L29</f>
        <v>0.43137254901960786</v>
      </c>
      <c r="AD30" s="53">
        <f>G!K28</f>
        <v>0.38030888030888033</v>
      </c>
      <c r="AE30" s="53">
        <f>G!L28</f>
        <v>0.61969111969111978</v>
      </c>
      <c r="AF30" s="24" t="str">
        <f>G!G39</f>
        <v>1:1,3</v>
      </c>
      <c r="AG30" s="72" t="str">
        <f>G!K39</f>
        <v>1:2,9</v>
      </c>
      <c r="AH30" s="85"/>
      <c r="AI30" s="60">
        <f>G!K23</f>
        <v>0.46898263027295284</v>
      </c>
      <c r="AJ30" s="53">
        <f>G!L23</f>
        <v>0.53101736972704716</v>
      </c>
      <c r="AK30" s="53">
        <f>G!K14</f>
        <v>0.50182149362477224</v>
      </c>
      <c r="AL30" s="53">
        <f>G!L14</f>
        <v>0.49817850637522765</v>
      </c>
      <c r="AM30" s="24" t="str">
        <f>G!G40</f>
        <v>1:0,7</v>
      </c>
      <c r="AN30" s="72" t="str">
        <f>G!K40</f>
        <v>1:0,6</v>
      </c>
      <c r="AO30" s="60">
        <f>G!K15</f>
        <v>0.52972972972972976</v>
      </c>
      <c r="AP30" s="53">
        <f>G!L15</f>
        <v>0.47027027027027024</v>
      </c>
      <c r="AQ30" s="53">
        <f>G!K16</f>
        <v>0.48854961832061067</v>
      </c>
      <c r="AR30" s="53">
        <f>G!L16</f>
        <v>0.51145038167938928</v>
      </c>
      <c r="AS30" s="24" t="str">
        <f>G!G41</f>
        <v>1:1,6</v>
      </c>
      <c r="AT30" s="72" t="str">
        <f>G!K41</f>
        <v>1:1,9</v>
      </c>
      <c r="AU30" s="60">
        <f>G!K20</f>
        <v>0.46782431052093976</v>
      </c>
      <c r="AV30" s="53">
        <f>G!L20</f>
        <v>0.53217568947906024</v>
      </c>
      <c r="AW30" s="53">
        <f>G!K19</f>
        <v>0.47134935304990755</v>
      </c>
      <c r="AX30" s="53">
        <f>G!L19</f>
        <v>0.52865064695009245</v>
      </c>
      <c r="AY30" s="24" t="str">
        <f>G!G42</f>
        <v>1:0,5</v>
      </c>
      <c r="AZ30" s="72" t="str">
        <f>G!K42</f>
        <v>1:0,5</v>
      </c>
      <c r="BA30" s="85"/>
      <c r="BB30" s="60">
        <f>G!K22</f>
        <v>0.59829059829059827</v>
      </c>
      <c r="BC30" s="53">
        <f>G!L22</f>
        <v>0.40170940170940173</v>
      </c>
      <c r="BD30" s="53">
        <f>G!K18</f>
        <v>0.48609501738122823</v>
      </c>
      <c r="BE30" s="53">
        <f>G!L18</f>
        <v>0.51390498261877171</v>
      </c>
      <c r="BF30" s="24" t="str">
        <f>G!G43</f>
        <v>1:1,1</v>
      </c>
      <c r="BG30" s="72" t="str">
        <f>G!K43</f>
        <v>1:1,8</v>
      </c>
    </row>
    <row r="31" spans="1:59" x14ac:dyDescent="0.25">
      <c r="A31" s="20"/>
      <c r="B31" s="13"/>
      <c r="C31" s="69"/>
      <c r="D31" s="60">
        <f>W!K8</f>
        <v>0.56737588652482274</v>
      </c>
      <c r="E31" s="53">
        <f>W!L8</f>
        <v>0.43262411347517737</v>
      </c>
      <c r="F31" s="53">
        <f>W!K9</f>
        <v>0.55602536997885832</v>
      </c>
      <c r="G31" s="53">
        <f>W!L9</f>
        <v>0.44397463002114168</v>
      </c>
      <c r="H31" s="24" t="str">
        <f>W!G35</f>
        <v>1:1</v>
      </c>
      <c r="I31" s="72" t="str">
        <f>W!K35</f>
        <v>1:1,1</v>
      </c>
      <c r="J31" s="60">
        <f>W!K10</f>
        <v>0.51307847082494962</v>
      </c>
      <c r="K31" s="53">
        <f>W!L10</f>
        <v>0.48692152917505027</v>
      </c>
      <c r="L31" s="53">
        <f>W!K11</f>
        <v>0.50219298245614041</v>
      </c>
      <c r="M31" s="53">
        <f>W!L11</f>
        <v>0.4978070175438597</v>
      </c>
      <c r="N31" s="24" t="str">
        <f>W!G36</f>
        <v>1:0,8</v>
      </c>
      <c r="O31" s="72" t="str">
        <f>W!K36</f>
        <v>1:0,9</v>
      </c>
      <c r="P31" s="60">
        <f>W!K12</f>
        <v>0.43869731800766282</v>
      </c>
      <c r="Q31" s="53">
        <f>W!L12</f>
        <v>0.56130268199233713</v>
      </c>
      <c r="R31" s="53">
        <f>W!K13</f>
        <v>0.61194029850746268</v>
      </c>
      <c r="S31" s="53">
        <f>W!L13</f>
        <v>0.38805970149253732</v>
      </c>
      <c r="T31" s="24" t="str">
        <f>W!G37</f>
        <v>1:1,6</v>
      </c>
      <c r="U31" s="72" t="str">
        <f>W!K37</f>
        <v>1:0,7</v>
      </c>
      <c r="V31" s="60">
        <f>W!K25</f>
        <v>0.45360824742268041</v>
      </c>
      <c r="W31" s="53">
        <f>W!L25</f>
        <v>0.54639175257731953</v>
      </c>
      <c r="X31" s="53">
        <f>W!K26</f>
        <v>0.34309623430962344</v>
      </c>
      <c r="Y31" s="53">
        <f>W!L26</f>
        <v>0.65690376569037656</v>
      </c>
      <c r="Z31" s="24" t="str">
        <f>W!G38</f>
        <v>1:1,8</v>
      </c>
      <c r="AA31" s="72" t="str">
        <f>W!K38</f>
        <v>1:2,9</v>
      </c>
      <c r="AB31" s="60">
        <f>W!K29</f>
        <v>0.45558739255014324</v>
      </c>
      <c r="AC31" s="53">
        <f>W!L29</f>
        <v>0.54441260744985676</v>
      </c>
      <c r="AD31" s="53">
        <f>W!K28</f>
        <v>0.43494423791821563</v>
      </c>
      <c r="AE31" s="53">
        <f>W!L28</f>
        <v>0.56505576208178443</v>
      </c>
      <c r="AF31" s="24" t="str">
        <f>W!G39</f>
        <v>1:0,7</v>
      </c>
      <c r="AG31" s="72" t="str">
        <f>W!K39</f>
        <v>1:0,8</v>
      </c>
      <c r="AH31" s="85"/>
      <c r="AI31" s="60">
        <f>W!K23</f>
        <v>0.48587570621468917</v>
      </c>
      <c r="AJ31" s="53">
        <f>W!L23</f>
        <v>0.51412429378531077</v>
      </c>
      <c r="AK31" s="53">
        <f>W!K14</f>
        <v>0.51555023923444976</v>
      </c>
      <c r="AL31" s="53">
        <f>W!L14</f>
        <v>0.4844497607655503</v>
      </c>
      <c r="AM31" s="24" t="str">
        <f>W!G40</f>
        <v>1:0,6</v>
      </c>
      <c r="AN31" s="72" t="str">
        <f>W!K40</f>
        <v>1:0,5</v>
      </c>
      <c r="AO31" s="60">
        <f>W!K15</f>
        <v>0.52978723404255312</v>
      </c>
      <c r="AP31" s="53">
        <f>W!L15</f>
        <v>0.47021276595744682</v>
      </c>
      <c r="AQ31" s="53">
        <f>W!K16</f>
        <v>0.507223113964687</v>
      </c>
      <c r="AR31" s="53">
        <f>W!L16</f>
        <v>0.492776886035313</v>
      </c>
      <c r="AS31" s="24" t="str">
        <f>W!G41</f>
        <v>1:1,2</v>
      </c>
      <c r="AT31" s="72" t="str">
        <f>W!K41</f>
        <v>1:1,3</v>
      </c>
      <c r="AU31" s="60">
        <f>W!K20</f>
        <v>0.53770949720670391</v>
      </c>
      <c r="AV31" s="53">
        <f>W!L20</f>
        <v>0.46229050279329614</v>
      </c>
      <c r="AW31" s="53">
        <f>W!K19</f>
        <v>0.47172413793103452</v>
      </c>
      <c r="AX31" s="53">
        <f>W!L19</f>
        <v>0.52827586206896548</v>
      </c>
      <c r="AY31" s="24" t="str">
        <f>W!G42</f>
        <v>1:0,8</v>
      </c>
      <c r="AZ31" s="72" t="str">
        <f>W!K42</f>
        <v>1:1,1</v>
      </c>
      <c r="BA31" s="85"/>
      <c r="BB31" s="60">
        <f>W!K22</f>
        <v>0.47314375987361773</v>
      </c>
      <c r="BC31" s="53">
        <f>W!L22</f>
        <v>0.52685624012638232</v>
      </c>
      <c r="BD31" s="53">
        <f>W!K18</f>
        <v>0.54791553871142396</v>
      </c>
      <c r="BE31" s="53">
        <f>W!L18</f>
        <v>0.4520844612885761</v>
      </c>
      <c r="BF31" s="24" t="str">
        <f>W!G43</f>
        <v>1:1,6</v>
      </c>
      <c r="BG31" s="72" t="str">
        <f>W!K43</f>
        <v>1:1,2</v>
      </c>
    </row>
    <row r="32" spans="1:59" x14ac:dyDescent="0.25">
      <c r="A32" s="20"/>
      <c r="B32" s="13"/>
      <c r="C32" s="69"/>
      <c r="D32" s="60">
        <f>I!K8</f>
        <v>0.52122015915119357</v>
      </c>
      <c r="E32" s="53">
        <f>I!L8</f>
        <v>0.47877984084880637</v>
      </c>
      <c r="F32" s="53">
        <f>I!K9</f>
        <v>0.45441988950276235</v>
      </c>
      <c r="G32" s="53">
        <f>I!L9</f>
        <v>0.54558011049723754</v>
      </c>
      <c r="H32" s="24" t="str">
        <f>I!G35</f>
        <v>1:0,8</v>
      </c>
      <c r="I32" s="72" t="str">
        <f>I!K35</f>
        <v>1:1</v>
      </c>
      <c r="J32" s="60">
        <f>I!K10</f>
        <v>0.42414355628058731</v>
      </c>
      <c r="K32" s="53">
        <f>I!L10</f>
        <v>0.57585644371941269</v>
      </c>
      <c r="L32" s="53">
        <f>I!K11</f>
        <v>0.47497337593184236</v>
      </c>
      <c r="M32" s="53">
        <f>I!L11</f>
        <v>0.52502662406815759</v>
      </c>
      <c r="N32" s="24" t="str">
        <f>I!G36</f>
        <v>1:1,7</v>
      </c>
      <c r="O32" s="72" t="str">
        <f>I!K36</f>
        <v>1:1,3</v>
      </c>
      <c r="P32" s="60">
        <f>I!K12</f>
        <v>0.47487437185929648</v>
      </c>
      <c r="Q32" s="53">
        <f>I!L12</f>
        <v>0.52512562814070352</v>
      </c>
      <c r="R32" s="53">
        <f>I!K13</f>
        <v>0.48910411622276029</v>
      </c>
      <c r="S32" s="53">
        <f>I!L13</f>
        <v>0.51089588377723971</v>
      </c>
      <c r="T32" s="24" t="str">
        <f>I!G37</f>
        <v>1:1</v>
      </c>
      <c r="U32" s="72" t="str">
        <f>I!K37</f>
        <v>1:1</v>
      </c>
      <c r="V32" s="60">
        <f>I!K25</f>
        <v>0.53312302839116721</v>
      </c>
      <c r="W32" s="53">
        <f>I!L25</f>
        <v>0.46687697160883285</v>
      </c>
      <c r="X32" s="53">
        <f>I!K26</f>
        <v>0.49353796445880449</v>
      </c>
      <c r="Y32" s="53">
        <f>I!L26</f>
        <v>0.5064620355411954</v>
      </c>
      <c r="Z32" s="24" t="str">
        <f>I!G38</f>
        <v>1:3,6</v>
      </c>
      <c r="AA32" s="72" t="str">
        <f>I!K38</f>
        <v>1:4,2</v>
      </c>
      <c r="AB32" s="60">
        <f>I!K29</f>
        <v>0.43989071038251371</v>
      </c>
      <c r="AC32" s="53">
        <f>I!L29</f>
        <v>0.56010928961748629</v>
      </c>
      <c r="AD32" s="53">
        <f>I!K28</f>
        <v>0.55941255006675572</v>
      </c>
      <c r="AE32" s="53">
        <f>I!L28</f>
        <v>0.44058744993324428</v>
      </c>
      <c r="AF32" s="24" t="str">
        <f>I!G39</f>
        <v>1:2,6</v>
      </c>
      <c r="AG32" s="72" t="str">
        <f>I!K39</f>
        <v>1:1,6</v>
      </c>
      <c r="AH32" s="85"/>
      <c r="AI32" s="60">
        <f>I!K23</f>
        <v>0.50961538461538469</v>
      </c>
      <c r="AJ32" s="53">
        <f>I!L23</f>
        <v>0.49038461538461542</v>
      </c>
      <c r="AK32" s="53">
        <f>I!K14</f>
        <v>0.52461227242076869</v>
      </c>
      <c r="AL32" s="53">
        <f>I!L14</f>
        <v>0.47538772757923126</v>
      </c>
      <c r="AM32" s="24" t="str">
        <f>I!G40</f>
        <v>1:0,9</v>
      </c>
      <c r="AN32" s="72" t="str">
        <f>I!K40</f>
        <v>1:0,8</v>
      </c>
      <c r="AO32" s="60">
        <f>I!K15</f>
        <v>0.59370078740157484</v>
      </c>
      <c r="AP32" s="53">
        <f>I!L15</f>
        <v>0.40629921259842516</v>
      </c>
      <c r="AQ32" s="53">
        <f>I!K16</f>
        <v>0.49852941176470589</v>
      </c>
      <c r="AR32" s="53">
        <f>I!L16</f>
        <v>0.501470588235294</v>
      </c>
      <c r="AS32" s="24" t="str">
        <f>I!G41</f>
        <v>1:0,8</v>
      </c>
      <c r="AT32" s="72" t="str">
        <f>I!K41</f>
        <v>1:1,3</v>
      </c>
      <c r="AU32" s="60">
        <f>I!K20</f>
        <v>0.4853515625</v>
      </c>
      <c r="AV32" s="53">
        <f>I!L20</f>
        <v>0.5146484375</v>
      </c>
      <c r="AW32" s="53">
        <f>I!K19</f>
        <v>0.50920245398773001</v>
      </c>
      <c r="AX32" s="53">
        <f>I!L19</f>
        <v>0.49079754601226994</v>
      </c>
      <c r="AY32" s="24" t="str">
        <f>I!G42</f>
        <v>1:1</v>
      </c>
      <c r="AZ32" s="72" t="str">
        <f>I!K42</f>
        <v>1:0,9</v>
      </c>
      <c r="BA32" s="85"/>
      <c r="BB32" s="60">
        <f>I!K22</f>
        <v>0.48218527315914489</v>
      </c>
      <c r="BC32" s="53">
        <f>I!L22</f>
        <v>0.51781472684085517</v>
      </c>
      <c r="BD32" s="53">
        <f>I!K18</f>
        <v>0.50027159152634437</v>
      </c>
      <c r="BE32" s="53">
        <f>I!L18</f>
        <v>0.49972840847365563</v>
      </c>
      <c r="BF32" s="24" t="str">
        <f>I!G43</f>
        <v>1:2,2</v>
      </c>
      <c r="BG32" s="72" t="str">
        <f>I!K43</f>
        <v>1:2,1</v>
      </c>
    </row>
    <row r="33" spans="1:60" x14ac:dyDescent="0.25">
      <c r="A33" s="20"/>
      <c r="B33" s="41"/>
      <c r="C33" s="65"/>
      <c r="D33" s="60">
        <f>Q!K8</f>
        <v>0.53201219512195119</v>
      </c>
      <c r="E33" s="53">
        <f>Q!L8</f>
        <v>0.46798780487804886</v>
      </c>
      <c r="F33" s="53">
        <f>Q!K9</f>
        <v>0.49599083619702172</v>
      </c>
      <c r="G33" s="53">
        <f>Q!L9</f>
        <v>0.50400916380297822</v>
      </c>
      <c r="H33" s="53" t="str">
        <f>Q!G35</f>
        <v>1:1,2</v>
      </c>
      <c r="I33" s="72" t="str">
        <f>Q!K35</f>
        <v>1:1,4</v>
      </c>
      <c r="J33" s="60">
        <f>Q!K10</f>
        <v>0.51884700665188466</v>
      </c>
      <c r="K33" s="53">
        <f>Q!L10</f>
        <v>0.48115299334811534</v>
      </c>
      <c r="L33" s="53">
        <f>Q!K11</f>
        <v>0.52406417112299464</v>
      </c>
      <c r="M33" s="53">
        <f>Q!L11</f>
        <v>0.47593582887700536</v>
      </c>
      <c r="N33" s="53" t="str">
        <f>Q!G36</f>
        <v>1:1</v>
      </c>
      <c r="O33" s="72" t="str">
        <f>Q!K36</f>
        <v>1:1</v>
      </c>
      <c r="P33" s="77">
        <f>Q!K12</f>
        <v>0.50493962678375415</v>
      </c>
      <c r="Q33" s="53">
        <f>Q!L12</f>
        <v>0.49506037321624591</v>
      </c>
      <c r="R33" s="53">
        <f>Q!K13</f>
        <v>0.58421559191530315</v>
      </c>
      <c r="S33" s="53">
        <f>Q!L13</f>
        <v>0.41578440808469685</v>
      </c>
      <c r="T33" s="53" t="str">
        <f>Q!G37</f>
        <v>1:1,3</v>
      </c>
      <c r="U33" s="72" t="str">
        <f>Q!K37</f>
        <v>1:0,9</v>
      </c>
      <c r="V33" s="77">
        <f>Q!K25</f>
        <v>0.49387755102040815</v>
      </c>
      <c r="W33" s="53">
        <f>Q!L25</f>
        <v>0.5061224489795918</v>
      </c>
      <c r="X33" s="53">
        <f>Q!K26</f>
        <v>0.50737463126843663</v>
      </c>
      <c r="Y33" s="53">
        <f>Q!L26</f>
        <v>0.49262536873156348</v>
      </c>
      <c r="Z33" s="53" t="str">
        <f>Q!G38</f>
        <v>1:2,1</v>
      </c>
      <c r="AA33" s="72" t="str">
        <f>Q!K38</f>
        <v>1:2</v>
      </c>
      <c r="AB33" s="77">
        <f>Q!K29</f>
        <v>0.52785145888594165</v>
      </c>
      <c r="AC33" s="53">
        <f>Q!L29</f>
        <v>0.47214854111405835</v>
      </c>
      <c r="AD33" s="53">
        <f>Q!K28</f>
        <v>0.56146572104018921</v>
      </c>
      <c r="AE33" s="53">
        <f>Q!L28</f>
        <v>0.4385342789598109</v>
      </c>
      <c r="AF33" s="53" t="str">
        <f>Q!G39</f>
        <v>1:2,3</v>
      </c>
      <c r="AG33" s="72" t="str">
        <f>Q!K39</f>
        <v>1:2</v>
      </c>
      <c r="AH33" s="85"/>
      <c r="AI33" s="77">
        <f>Q!K23</f>
        <v>0.52804446690247597</v>
      </c>
      <c r="AJ33" s="53">
        <f>Q!L23</f>
        <v>0.47195553309752403</v>
      </c>
      <c r="AK33" s="53">
        <f>Q!K14</f>
        <v>0.48295102293862369</v>
      </c>
      <c r="AL33" s="53">
        <f>Q!L14</f>
        <v>0.51704897706137631</v>
      </c>
      <c r="AM33" s="53" t="str">
        <f>Q!G40</f>
        <v>1:0,7</v>
      </c>
      <c r="AN33" s="72" t="str">
        <f>Q!K40</f>
        <v>1:0,8</v>
      </c>
      <c r="AO33" s="77">
        <f>Q!K15</f>
        <v>0.51338199513381999</v>
      </c>
      <c r="AP33" s="53">
        <f>Q!L15</f>
        <v>0.48661800486618001</v>
      </c>
      <c r="AQ33" s="53">
        <f>Q!K16</f>
        <v>0.53405405405405415</v>
      </c>
      <c r="AR33" s="53">
        <f>Q!L16</f>
        <v>0.46594594594594596</v>
      </c>
      <c r="AS33" s="53" t="str">
        <f>Q!G41</f>
        <v>1:1,1</v>
      </c>
      <c r="AT33" s="72" t="str">
        <f>Q!K41</f>
        <v>1:1</v>
      </c>
      <c r="AU33" s="77">
        <f>Q!K20</f>
        <v>0.51241534988713322</v>
      </c>
      <c r="AV33" s="53">
        <f>Q!L20</f>
        <v>0.48758465011286689</v>
      </c>
      <c r="AW33" s="53">
        <f>Q!K19</f>
        <v>0.47477982385908729</v>
      </c>
      <c r="AX33" s="53">
        <f>Q!L19</f>
        <v>0.52522017614091276</v>
      </c>
      <c r="AY33" s="53" t="str">
        <f>Q!G42</f>
        <v>1:0,8</v>
      </c>
      <c r="AZ33" s="72" t="str">
        <f>Q!K42</f>
        <v>1:1</v>
      </c>
      <c r="BA33" s="85"/>
      <c r="BB33" s="77">
        <f>Q!K22</f>
        <v>0.50032873109796183</v>
      </c>
      <c r="BC33" s="53">
        <f>Q!L22</f>
        <v>0.49967126890203817</v>
      </c>
      <c r="BD33" s="53">
        <f>Q!K18</f>
        <v>0.49897645854657113</v>
      </c>
      <c r="BE33" s="53">
        <f>Q!L18</f>
        <v>0.50102354145342887</v>
      </c>
      <c r="BF33" s="53" t="str">
        <f>Q!G43</f>
        <v>1:1,2</v>
      </c>
      <c r="BG33" s="72" t="str">
        <f>Q!K43</f>
        <v>1:1,2</v>
      </c>
    </row>
    <row r="34" spans="1:60" x14ac:dyDescent="0.25">
      <c r="A34" s="20"/>
      <c r="B34" s="41"/>
      <c r="C34" s="65"/>
      <c r="D34" s="60">
        <f>U!K8</f>
        <v>0.525301204819277</v>
      </c>
      <c r="E34" s="53">
        <f>U!L8</f>
        <v>0.47469879518072294</v>
      </c>
      <c r="F34" s="53">
        <f>U!K9</f>
        <v>0.56858846918489059</v>
      </c>
      <c r="G34" s="53">
        <f>U!L9</f>
        <v>0.43141153081510936</v>
      </c>
      <c r="H34" s="24" t="str">
        <f>U!G35</f>
        <v>1:1,3</v>
      </c>
      <c r="I34" s="72" t="str">
        <f>U!K35</f>
        <v>1:1,1</v>
      </c>
      <c r="J34" s="60">
        <f>U!K10</f>
        <v>0.48312611012433393</v>
      </c>
      <c r="K34" s="53">
        <f>U!L10</f>
        <v>0.51687388987566607</v>
      </c>
      <c r="L34" s="53">
        <f>U!K11</f>
        <v>0.53164556962025311</v>
      </c>
      <c r="M34" s="53">
        <f>U!L11</f>
        <v>0.46835443037974683</v>
      </c>
      <c r="N34" s="24" t="str">
        <f>U!G36</f>
        <v>1:0,7</v>
      </c>
      <c r="O34" s="72" t="str">
        <f>U!K36</f>
        <v>1:0,6</v>
      </c>
      <c r="P34" s="60">
        <f>U!K12</f>
        <v>0.51955307262569839</v>
      </c>
      <c r="Q34" s="53">
        <f>U!L12</f>
        <v>0.48044692737430167</v>
      </c>
      <c r="R34" s="53">
        <f>U!K13</f>
        <v>0.49537892791127541</v>
      </c>
      <c r="S34" s="53">
        <f>U!L13</f>
        <v>0.50462107208872453</v>
      </c>
      <c r="T34" s="24" t="str">
        <f>U!G37</f>
        <v>1:0,7</v>
      </c>
      <c r="U34" s="72" t="str">
        <f>U!K37</f>
        <v>1:0,7</v>
      </c>
      <c r="V34" s="60">
        <f>U!K25</f>
        <v>0.51694915254237295</v>
      </c>
      <c r="W34" s="53">
        <f>U!L25</f>
        <v>0.48305084745762711</v>
      </c>
      <c r="X34" s="53">
        <f>U!K26</f>
        <v>0.54078014184397161</v>
      </c>
      <c r="Y34" s="53">
        <f>U!L26</f>
        <v>0.45921985815602834</v>
      </c>
      <c r="Z34" s="24" t="str">
        <f>U!G38</f>
        <v>1:2,5</v>
      </c>
      <c r="AA34" s="72" t="str">
        <f>U!K38</f>
        <v>1:2,2</v>
      </c>
      <c r="AB34" s="60">
        <f>U!K29</f>
        <v>0.38749999999999996</v>
      </c>
      <c r="AC34" s="53">
        <f>U!L29</f>
        <v>0.61250000000000004</v>
      </c>
      <c r="AD34" s="53">
        <f>U!K28</f>
        <v>0.55675675675675684</v>
      </c>
      <c r="AE34" s="53">
        <f>U!L28</f>
        <v>0.44324324324324327</v>
      </c>
      <c r="AF34" s="24" t="str">
        <f>U!G39</f>
        <v>1:4,9</v>
      </c>
      <c r="AG34" s="72" t="str">
        <f>U!K39</f>
        <v>1:2,5</v>
      </c>
      <c r="AH34" s="85"/>
      <c r="AI34" s="60">
        <f>U!K23</f>
        <v>0.49352051835853128</v>
      </c>
      <c r="AJ34" s="53">
        <f>U!L23</f>
        <v>0.50647948164146872</v>
      </c>
      <c r="AK34" s="53">
        <f>U!L14</f>
        <v>0.50195567144719688</v>
      </c>
      <c r="AL34" s="53">
        <f>U!L14</f>
        <v>0.50195567144719688</v>
      </c>
      <c r="AM34" s="24" t="str">
        <f>U!G40</f>
        <v>1:0,8</v>
      </c>
      <c r="AN34" s="72" t="str">
        <f>U!K40</f>
        <v>1:0,8</v>
      </c>
      <c r="AO34" s="60">
        <f>U!K15</f>
        <v>0.51896207584830334</v>
      </c>
      <c r="AP34" s="53">
        <f>U!L15</f>
        <v>0.48103792415169661</v>
      </c>
      <c r="AQ34" s="53">
        <f>U!K16</f>
        <v>0.52321981424148611</v>
      </c>
      <c r="AR34" s="53">
        <f>U!L16</f>
        <v>0.476780185758514</v>
      </c>
      <c r="AS34" s="24" t="str">
        <f>U!G41</f>
        <v>1:1,3</v>
      </c>
      <c r="AT34" s="72" t="str">
        <f>U!K41</f>
        <v>1:1,2</v>
      </c>
      <c r="AU34" s="60">
        <f>U!K20</f>
        <v>0.51010101010101006</v>
      </c>
      <c r="AV34" s="53">
        <f>U!L20</f>
        <v>0.48989898989898989</v>
      </c>
      <c r="AW34" s="53">
        <f>U!K19</f>
        <v>0.49799599198396799</v>
      </c>
      <c r="AX34" s="53">
        <f>U!L19</f>
        <v>0.50200400801603207</v>
      </c>
      <c r="AY34" s="24" t="str">
        <f>U!G42</f>
        <v>1:0,9</v>
      </c>
      <c r="AZ34" s="72" t="str">
        <f>U!K42</f>
        <v>1:1</v>
      </c>
      <c r="BA34" s="85"/>
      <c r="BB34" s="60">
        <f>U!K22</f>
        <v>0.50852557673019061</v>
      </c>
      <c r="BC34" s="53">
        <f>U!L22</f>
        <v>0.49147442326980939</v>
      </c>
      <c r="BD34" s="53">
        <f>U!K18</f>
        <v>0.50392749244712998</v>
      </c>
      <c r="BE34" s="53">
        <f>U!L18</f>
        <v>0.49607250755287008</v>
      </c>
      <c r="BF34" s="24" t="str">
        <f>U!G43</f>
        <v>1:1,6</v>
      </c>
      <c r="BG34" s="72" t="str">
        <f>U!K43</f>
        <v>1:1,6</v>
      </c>
    </row>
    <row r="35" spans="1:60" x14ac:dyDescent="0.25">
      <c r="B35" s="35" t="s">
        <v>31</v>
      </c>
      <c r="C35" s="66"/>
      <c r="D35" s="45"/>
      <c r="E35" s="45"/>
      <c r="F35" s="44"/>
      <c r="G35" s="45"/>
      <c r="H35" s="46"/>
      <c r="I35" s="74"/>
      <c r="J35" s="45"/>
      <c r="K35" s="45"/>
      <c r="L35" s="44"/>
      <c r="M35" s="45"/>
      <c r="N35" s="46"/>
      <c r="O35" s="74"/>
      <c r="P35" s="6"/>
      <c r="Q35" s="6"/>
      <c r="R35" s="46"/>
      <c r="S35" s="6"/>
      <c r="T35" s="46"/>
      <c r="U35" s="74"/>
      <c r="V35" s="6"/>
      <c r="W35" s="6"/>
      <c r="X35" s="46"/>
      <c r="Y35" s="6"/>
      <c r="Z35" s="46"/>
      <c r="AA35" s="74"/>
      <c r="AB35" s="6"/>
      <c r="AC35" s="6"/>
      <c r="AD35" s="46"/>
      <c r="AE35" s="6"/>
      <c r="AF35" s="46"/>
      <c r="AG35" s="74"/>
      <c r="AH35" s="82"/>
      <c r="AI35" s="6"/>
      <c r="AJ35" s="6"/>
      <c r="AK35" s="46"/>
      <c r="AL35" s="6"/>
      <c r="AM35" s="46"/>
      <c r="AN35" s="74"/>
      <c r="AO35" s="6"/>
      <c r="AP35" s="6"/>
      <c r="AQ35" s="46"/>
      <c r="AR35" s="6"/>
      <c r="AS35" s="46"/>
      <c r="AT35" s="74"/>
      <c r="AU35" s="6"/>
      <c r="AV35" s="6"/>
      <c r="AW35" s="6"/>
      <c r="AX35" s="6"/>
      <c r="AY35" s="6"/>
      <c r="AZ35" s="74"/>
      <c r="BA35" s="82"/>
      <c r="BB35" s="6"/>
      <c r="BC35" s="6"/>
      <c r="BD35" s="6"/>
      <c r="BE35" s="6"/>
      <c r="BF35" s="6"/>
      <c r="BG35" s="74"/>
    </row>
    <row r="36" spans="1:60" x14ac:dyDescent="0.25">
      <c r="B36" s="40"/>
      <c r="C36" s="66"/>
      <c r="D36" s="6"/>
      <c r="E36" s="6"/>
      <c r="F36" s="46"/>
      <c r="G36" s="6"/>
      <c r="H36" s="46"/>
      <c r="I36" s="74"/>
      <c r="J36" s="6"/>
      <c r="K36" s="6"/>
      <c r="L36" s="46"/>
      <c r="M36" s="6"/>
      <c r="N36" s="46"/>
      <c r="O36" s="74"/>
      <c r="P36" s="6"/>
      <c r="Q36" s="6"/>
      <c r="R36" s="46"/>
      <c r="S36" s="6"/>
      <c r="T36" s="46"/>
      <c r="U36" s="74"/>
      <c r="V36" s="6"/>
      <c r="W36" s="6"/>
      <c r="X36" s="46"/>
      <c r="Y36" s="6"/>
      <c r="Z36" s="46"/>
      <c r="AA36" s="74"/>
      <c r="AB36" s="6"/>
      <c r="AC36" s="6"/>
      <c r="AD36" s="46"/>
      <c r="AE36" s="6"/>
      <c r="AF36" s="46"/>
      <c r="AG36" s="74"/>
      <c r="AH36" s="82"/>
      <c r="AI36" s="6"/>
      <c r="AJ36" s="6"/>
      <c r="AK36" s="46"/>
      <c r="AL36" s="6"/>
      <c r="AM36" s="46"/>
      <c r="AN36" s="74"/>
      <c r="AO36" s="6"/>
      <c r="AP36" s="6"/>
      <c r="AQ36" s="46"/>
      <c r="AR36" s="6"/>
      <c r="AS36" s="46"/>
      <c r="AT36" s="74"/>
      <c r="AU36" s="6"/>
      <c r="AV36" s="6"/>
      <c r="AW36" s="6"/>
      <c r="AX36" s="6"/>
      <c r="AY36" s="6"/>
      <c r="AZ36" s="74"/>
      <c r="BA36" s="82"/>
      <c r="BB36" s="6"/>
      <c r="BC36" s="6"/>
      <c r="BD36" s="6"/>
      <c r="BE36" s="6"/>
      <c r="BF36" s="6"/>
      <c r="BG36" s="74"/>
    </row>
    <row r="37" spans="1:60" s="56" customFormat="1" x14ac:dyDescent="0.25">
      <c r="B37" s="57" t="s">
        <v>61</v>
      </c>
      <c r="C37" s="68"/>
      <c r="D37" s="90" t="s">
        <v>62</v>
      </c>
      <c r="E37" s="88"/>
      <c r="F37" s="87" t="s">
        <v>63</v>
      </c>
      <c r="G37" s="88"/>
      <c r="H37" s="87" t="s">
        <v>66</v>
      </c>
      <c r="I37" s="89"/>
      <c r="J37" s="90" t="s">
        <v>67</v>
      </c>
      <c r="K37" s="88"/>
      <c r="L37" s="87" t="s">
        <v>68</v>
      </c>
      <c r="M37" s="88"/>
      <c r="N37" s="87" t="s">
        <v>66</v>
      </c>
      <c r="O37" s="89"/>
      <c r="P37" s="90" t="s">
        <v>69</v>
      </c>
      <c r="Q37" s="88"/>
      <c r="R37" s="87" t="s">
        <v>70</v>
      </c>
      <c r="S37" s="88"/>
      <c r="T37" s="87" t="s">
        <v>66</v>
      </c>
      <c r="U37" s="89"/>
      <c r="V37" s="90" t="s">
        <v>71</v>
      </c>
      <c r="W37" s="88"/>
      <c r="X37" s="87" t="s">
        <v>72</v>
      </c>
      <c r="Y37" s="88"/>
      <c r="Z37" s="87" t="s">
        <v>66</v>
      </c>
      <c r="AA37" s="89"/>
      <c r="AB37" s="90" t="s">
        <v>73</v>
      </c>
      <c r="AC37" s="88"/>
      <c r="AD37" s="87" t="s">
        <v>74</v>
      </c>
      <c r="AE37" s="88"/>
      <c r="AF37" s="87" t="s">
        <v>66</v>
      </c>
      <c r="AG37" s="89"/>
      <c r="AH37" s="82"/>
      <c r="AI37" s="90" t="s">
        <v>75</v>
      </c>
      <c r="AJ37" s="88"/>
      <c r="AK37" s="87" t="s">
        <v>76</v>
      </c>
      <c r="AL37" s="88"/>
      <c r="AM37" s="87" t="s">
        <v>66</v>
      </c>
      <c r="AN37" s="89"/>
      <c r="AO37" s="90" t="s">
        <v>7</v>
      </c>
      <c r="AP37" s="88"/>
      <c r="AQ37" s="87" t="s">
        <v>6</v>
      </c>
      <c r="AR37" s="88"/>
      <c r="AS37" s="87" t="s">
        <v>66</v>
      </c>
      <c r="AT37" s="89"/>
      <c r="AU37" s="90" t="s">
        <v>77</v>
      </c>
      <c r="AV37" s="90"/>
      <c r="AW37" s="90" t="s">
        <v>78</v>
      </c>
      <c r="AX37" s="90"/>
      <c r="AY37" s="90" t="s">
        <v>66</v>
      </c>
      <c r="AZ37" s="89"/>
      <c r="BA37" s="82"/>
      <c r="BB37" s="90" t="s">
        <v>80</v>
      </c>
      <c r="BC37" s="90"/>
      <c r="BD37" s="90" t="s">
        <v>79</v>
      </c>
      <c r="BE37" s="90"/>
      <c r="BF37" s="90" t="s">
        <v>66</v>
      </c>
      <c r="BG37" s="89"/>
      <c r="BH37" s="54"/>
    </row>
    <row r="38" spans="1:60" ht="15.75" thickBot="1" x14ac:dyDescent="0.3">
      <c r="A38" s="8"/>
      <c r="B38" s="26"/>
      <c r="C38" s="67"/>
      <c r="D38" s="48" t="s">
        <v>64</v>
      </c>
      <c r="E38" s="48" t="s">
        <v>65</v>
      </c>
      <c r="F38" s="47" t="s">
        <v>64</v>
      </c>
      <c r="G38" s="48" t="s">
        <v>65</v>
      </c>
      <c r="H38" s="47" t="s">
        <v>64</v>
      </c>
      <c r="I38" s="70" t="s">
        <v>65</v>
      </c>
      <c r="J38" s="48" t="s">
        <v>64</v>
      </c>
      <c r="K38" s="48" t="s">
        <v>65</v>
      </c>
      <c r="L38" s="47" t="s">
        <v>64</v>
      </c>
      <c r="M38" s="48" t="s">
        <v>65</v>
      </c>
      <c r="N38" s="47" t="s">
        <v>64</v>
      </c>
      <c r="O38" s="70" t="s">
        <v>65</v>
      </c>
      <c r="P38" s="48" t="s">
        <v>64</v>
      </c>
      <c r="Q38" s="48" t="s">
        <v>65</v>
      </c>
      <c r="R38" s="47" t="s">
        <v>64</v>
      </c>
      <c r="S38" s="48" t="s">
        <v>65</v>
      </c>
      <c r="T38" s="47" t="s">
        <v>64</v>
      </c>
      <c r="U38" s="70" t="s">
        <v>65</v>
      </c>
      <c r="V38" s="48" t="s">
        <v>64</v>
      </c>
      <c r="W38" s="48" t="s">
        <v>65</v>
      </c>
      <c r="X38" s="47" t="s">
        <v>64</v>
      </c>
      <c r="Y38" s="48" t="s">
        <v>65</v>
      </c>
      <c r="Z38" s="47" t="s">
        <v>64</v>
      </c>
      <c r="AA38" s="70" t="s">
        <v>65</v>
      </c>
      <c r="AB38" s="48" t="s">
        <v>64</v>
      </c>
      <c r="AC38" s="48" t="s">
        <v>65</v>
      </c>
      <c r="AD38" s="47" t="s">
        <v>64</v>
      </c>
      <c r="AE38" s="48" t="s">
        <v>65</v>
      </c>
      <c r="AF38" s="47" t="s">
        <v>64</v>
      </c>
      <c r="AG38" s="70" t="s">
        <v>65</v>
      </c>
      <c r="AH38" s="83"/>
      <c r="AI38" s="48" t="s">
        <v>64</v>
      </c>
      <c r="AJ38" s="48" t="s">
        <v>65</v>
      </c>
      <c r="AK38" s="47" t="s">
        <v>64</v>
      </c>
      <c r="AL38" s="48" t="s">
        <v>65</v>
      </c>
      <c r="AM38" s="47" t="s">
        <v>64</v>
      </c>
      <c r="AN38" s="70" t="s">
        <v>65</v>
      </c>
      <c r="AO38" s="48" t="s">
        <v>64</v>
      </c>
      <c r="AP38" s="48" t="s">
        <v>65</v>
      </c>
      <c r="AQ38" s="47" t="s">
        <v>64</v>
      </c>
      <c r="AR38" s="48" t="s">
        <v>65</v>
      </c>
      <c r="AS38" s="47" t="s">
        <v>64</v>
      </c>
      <c r="AT38" s="70" t="s">
        <v>65</v>
      </c>
      <c r="AU38" s="48" t="s">
        <v>64</v>
      </c>
      <c r="AV38" s="48" t="s">
        <v>65</v>
      </c>
      <c r="AW38" s="47" t="s">
        <v>64</v>
      </c>
      <c r="AX38" s="48" t="s">
        <v>65</v>
      </c>
      <c r="AY38" s="47" t="s">
        <v>64</v>
      </c>
      <c r="AZ38" s="70" t="s">
        <v>65</v>
      </c>
      <c r="BA38" s="83"/>
      <c r="BB38" s="48" t="s">
        <v>64</v>
      </c>
      <c r="BC38" s="48" t="s">
        <v>65</v>
      </c>
      <c r="BD38" s="47" t="s">
        <v>64</v>
      </c>
      <c r="BE38" s="48" t="s">
        <v>65</v>
      </c>
      <c r="BF38" s="47" t="s">
        <v>64</v>
      </c>
      <c r="BG38" s="70" t="s">
        <v>65</v>
      </c>
    </row>
    <row r="39" spans="1:60" ht="15.75" thickTop="1" x14ac:dyDescent="0.25">
      <c r="A39" s="20">
        <v>20</v>
      </c>
      <c r="B39" s="41"/>
      <c r="C39" s="65"/>
      <c r="D39" s="60">
        <f>'C'!K8</f>
        <v>0.51127819548872178</v>
      </c>
      <c r="E39" s="53">
        <f>'C'!L8</f>
        <v>0.48872180451127817</v>
      </c>
      <c r="F39" s="53">
        <f>'C'!K9</f>
        <v>0.48183041722745623</v>
      </c>
      <c r="G39" s="53">
        <f>'C'!L9</f>
        <v>0.51816958277254377</v>
      </c>
      <c r="H39" s="53" t="str">
        <f>'C'!G35</f>
        <v>1:1,3</v>
      </c>
      <c r="I39" s="71" t="str">
        <f>'C'!K35</f>
        <v>1:1,4</v>
      </c>
      <c r="J39" s="60">
        <f>'C'!K10</f>
        <v>0.47721518987341777</v>
      </c>
      <c r="K39" s="53">
        <f>'C'!L10</f>
        <v>0.52278481012658229</v>
      </c>
      <c r="L39" s="53">
        <f>'C'!K11</f>
        <v>0.48998178506375228</v>
      </c>
      <c r="M39" s="53">
        <f>'C'!L11</f>
        <v>0.51001821493624777</v>
      </c>
      <c r="N39" s="53" t="str">
        <f>'C'!G36</f>
        <v>1:0,7</v>
      </c>
      <c r="O39" s="71" t="str">
        <f>'C'!K36</f>
        <v>1:0,6</v>
      </c>
      <c r="P39" s="60">
        <f>'C'!K12</f>
        <v>0.53703703703703709</v>
      </c>
      <c r="Q39" s="53">
        <f>'C'!L12</f>
        <v>0.46296296296296297</v>
      </c>
      <c r="R39" s="53">
        <f>'C'!K13</f>
        <v>0.5036075036075035</v>
      </c>
      <c r="S39" s="53">
        <f>'C'!L13</f>
        <v>0.49639249639249639</v>
      </c>
      <c r="T39" s="53" t="str">
        <f>'C'!G37</f>
        <v>1:0,8</v>
      </c>
      <c r="U39" s="71" t="str">
        <f>'C'!K37</f>
        <v>1:0,9</v>
      </c>
      <c r="V39" s="60">
        <f>'C'!K25</f>
        <v>0.46666666666666656</v>
      </c>
      <c r="W39" s="53">
        <f>'C'!L25</f>
        <v>0.53333333333333344</v>
      </c>
      <c r="X39" s="53">
        <f>'C'!K26</f>
        <v>0.50431965442764581</v>
      </c>
      <c r="Y39" s="53">
        <f>'C'!L26</f>
        <v>0.49568034557235424</v>
      </c>
      <c r="Z39" s="53" t="str">
        <f>'C'!G38</f>
        <v>1:2,7</v>
      </c>
      <c r="AA39" s="71" t="str">
        <f>'C'!K38</f>
        <v>1:2,3</v>
      </c>
      <c r="AB39" s="60">
        <f>'C'!K29</f>
        <v>0.46808510638297873</v>
      </c>
      <c r="AC39" s="53">
        <f>'C'!L29</f>
        <v>0.53191489361702127</v>
      </c>
      <c r="AD39" s="53">
        <f>'C'!K28</f>
        <v>0.45773524720893144</v>
      </c>
      <c r="AE39" s="53">
        <f>'C'!L28</f>
        <v>0.54226475279106856</v>
      </c>
      <c r="AF39" s="53" t="str">
        <f>'C'!G39</f>
        <v>1:2,1</v>
      </c>
      <c r="AG39" s="71" t="str">
        <f>'C'!K39</f>
        <v>1:2,2</v>
      </c>
      <c r="AH39" s="85"/>
      <c r="AI39" s="77">
        <f>'C'!K23</f>
        <v>0.50112612612612617</v>
      </c>
      <c r="AJ39" s="53">
        <f>'C'!L23</f>
        <v>0.49887387387387389</v>
      </c>
      <c r="AK39" s="53">
        <f>'C'!K14</f>
        <v>0.50374812593703144</v>
      </c>
      <c r="AL39" s="53">
        <f>'C'!L14</f>
        <v>0.4962518740629685</v>
      </c>
      <c r="AM39" s="53" t="str">
        <f>'C'!G40</f>
        <v>1:0,7</v>
      </c>
      <c r="AN39" s="72" t="str">
        <f>'C'!K40</f>
        <v>1:0,7</v>
      </c>
      <c r="AO39" s="77">
        <f>'C'!K15</f>
        <v>0.49861878453038672</v>
      </c>
      <c r="AP39" s="53">
        <f>'C'!L15</f>
        <v>0.50138121546961323</v>
      </c>
      <c r="AQ39" s="53">
        <f>'C'!K16</f>
        <v>0.48571428571428565</v>
      </c>
      <c r="AR39" s="53">
        <f>'C'!L16</f>
        <v>0.51428571428571423</v>
      </c>
      <c r="AS39" s="53" t="str">
        <f>'C'!G41</f>
        <v>1:0,8</v>
      </c>
      <c r="AT39" s="72" t="str">
        <f>'C'!K41</f>
        <v>1:0,8</v>
      </c>
      <c r="AU39" s="77">
        <f>'C'!K20</f>
        <v>0.49183303085299457</v>
      </c>
      <c r="AV39" s="53">
        <f>'C'!L20</f>
        <v>0.50816696914700543</v>
      </c>
      <c r="AW39" s="53">
        <f>'C'!K19</f>
        <v>0.49294245385450597</v>
      </c>
      <c r="AX39" s="53">
        <f>'C'!L19</f>
        <v>0.50705754614549414</v>
      </c>
      <c r="AY39" s="53" t="str">
        <f>'C'!G42</f>
        <v>1:0,8</v>
      </c>
      <c r="AZ39" s="72" t="str">
        <f>'C'!K42</f>
        <v>1:0,8</v>
      </c>
      <c r="BA39" s="85"/>
      <c r="BB39" s="77">
        <f>'C'!K22</f>
        <v>0.5138806851742469</v>
      </c>
      <c r="BC39" s="53">
        <f>'C'!L22</f>
        <v>0.48611931482575316</v>
      </c>
      <c r="BD39" s="53">
        <f>'C'!K18</f>
        <v>0.48559907834101373</v>
      </c>
      <c r="BE39" s="53">
        <f>'C'!L18</f>
        <v>0.51440092165898621</v>
      </c>
      <c r="BF39" s="53" t="str">
        <f>'C'!G43</f>
        <v>1:0,9</v>
      </c>
      <c r="BG39" s="72" t="str">
        <f>'C'!K43</f>
        <v>1:1</v>
      </c>
    </row>
    <row r="40" spans="1:60" x14ac:dyDescent="0.25">
      <c r="A40" s="20">
        <v>21</v>
      </c>
      <c r="B40" s="41"/>
      <c r="C40" s="65"/>
      <c r="D40" s="60">
        <f>L!K8</f>
        <v>0.5</v>
      </c>
      <c r="E40" s="53">
        <f>L!L8</f>
        <v>0.5</v>
      </c>
      <c r="F40" s="53">
        <f>L!K9</f>
        <v>0.46771653543307085</v>
      </c>
      <c r="G40" s="53">
        <f>L!L9</f>
        <v>0.5322834645669291</v>
      </c>
      <c r="H40" s="53" t="str">
        <f>L!G35</f>
        <v>1:1</v>
      </c>
      <c r="I40" s="72" t="str">
        <f>L!K35</f>
        <v>1:1,2</v>
      </c>
      <c r="J40" s="60">
        <f>L!K10</f>
        <v>0.47264437689969596</v>
      </c>
      <c r="K40" s="53">
        <f>L!L10</f>
        <v>0.52735562310030393</v>
      </c>
      <c r="L40" s="53">
        <f>L!K11</f>
        <v>0.5</v>
      </c>
      <c r="M40" s="53">
        <f>L!L11</f>
        <v>0.5</v>
      </c>
      <c r="N40" s="53" t="str">
        <f>L!G36</f>
        <v>1:0,9</v>
      </c>
      <c r="O40" s="72" t="str">
        <f>L!K36</f>
        <v>1:0,8</v>
      </c>
      <c r="P40" s="77">
        <f>L!K12</f>
        <v>0.47418478260869568</v>
      </c>
      <c r="Q40" s="53">
        <f>L!L12</f>
        <v>0.52581521739130443</v>
      </c>
      <c r="R40" s="53">
        <f>L!K13</f>
        <v>0.48502994011976047</v>
      </c>
      <c r="S40" s="53">
        <f>L!L13</f>
        <v>0.51497005988023947</v>
      </c>
      <c r="T40" s="53" t="str">
        <f>L!G37</f>
        <v>1:0,6</v>
      </c>
      <c r="U40" s="72" t="str">
        <f>L!K37</f>
        <v>1:0,6</v>
      </c>
      <c r="V40" s="77">
        <f>L!K25</f>
        <v>0.39910313901345296</v>
      </c>
      <c r="W40" s="53">
        <f>L!L25</f>
        <v>0.60089686098654704</v>
      </c>
      <c r="X40" s="53">
        <f>L!K26</f>
        <v>0.46365914786967422</v>
      </c>
      <c r="Y40" s="53">
        <f>L!L26</f>
        <v>0.53634085213032578</v>
      </c>
      <c r="Z40" s="53" t="str">
        <f>L!G38</f>
        <v>1:4,1</v>
      </c>
      <c r="AA40" s="72" t="str">
        <f>L!K38</f>
        <v>1:3,1</v>
      </c>
      <c r="AB40" s="77">
        <f>L!K29</f>
        <v>0.4272445820433437</v>
      </c>
      <c r="AC40" s="53">
        <f>L!L29</f>
        <v>0.57275541795665641</v>
      </c>
      <c r="AD40" s="53">
        <f>L!K28</f>
        <v>0.46879999999999994</v>
      </c>
      <c r="AE40" s="53">
        <f>L!L28</f>
        <v>0.53120000000000001</v>
      </c>
      <c r="AF40" s="53" t="str">
        <f>L!G39</f>
        <v>1:2,1</v>
      </c>
      <c r="AG40" s="72" t="str">
        <f>L!K39</f>
        <v>1:1,7</v>
      </c>
      <c r="AH40" s="85"/>
      <c r="AI40" s="77">
        <f>L!K23</f>
        <v>0.46060606060606063</v>
      </c>
      <c r="AJ40" s="53">
        <f>L!L23</f>
        <v>0.53939393939393931</v>
      </c>
      <c r="AK40" s="53">
        <f>L!K14</f>
        <v>0.52384737678855331</v>
      </c>
      <c r="AL40" s="53">
        <f>L!L14</f>
        <v>0.47615262321144675</v>
      </c>
      <c r="AM40" s="53" t="str">
        <f>L!G40</f>
        <v>1:0,9</v>
      </c>
      <c r="AN40" s="72" t="str">
        <f>L!K40</f>
        <v>1:0,7</v>
      </c>
      <c r="AO40" s="77">
        <f>L!K15</f>
        <v>0.51912568306010931</v>
      </c>
      <c r="AP40" s="53">
        <f>L!L15</f>
        <v>0.48087431693989069</v>
      </c>
      <c r="AQ40" s="53">
        <f>L!K16</f>
        <v>0.48281016442451424</v>
      </c>
      <c r="AR40" s="53">
        <f>L!L16</f>
        <v>0.51718983557548581</v>
      </c>
      <c r="AS40" s="53" t="str">
        <f>L!G41</f>
        <v>1:1,1</v>
      </c>
      <c r="AT40" s="72" t="str">
        <f>L!K41</f>
        <v>1:1,3</v>
      </c>
      <c r="AU40" s="77">
        <f>L!K20</f>
        <v>0.5103244837758113</v>
      </c>
      <c r="AV40" s="53">
        <f>L!L20</f>
        <v>0.48967551622418876</v>
      </c>
      <c r="AW40" s="53">
        <f>L!K19</f>
        <v>0.47119815668202764</v>
      </c>
      <c r="AX40" s="53">
        <f>L!L19</f>
        <v>0.52880184331797231</v>
      </c>
      <c r="AY40" s="53" t="str">
        <f>L!G42</f>
        <v>1:0,7</v>
      </c>
      <c r="AZ40" s="72" t="str">
        <f>L!K42</f>
        <v>1:0,9</v>
      </c>
      <c r="BA40" s="85"/>
      <c r="BB40" s="77">
        <f>L!K22</f>
        <v>0.49192245557350561</v>
      </c>
      <c r="BC40" s="53">
        <f>L!L22</f>
        <v>0.50807754442649433</v>
      </c>
      <c r="BD40" s="53">
        <f>L!K18</f>
        <v>0.46636771300448432</v>
      </c>
      <c r="BE40" s="53">
        <f>L!L18</f>
        <v>0.53363228699551568</v>
      </c>
      <c r="BF40" s="53" t="str">
        <f>L!G43</f>
        <v>1:1,1</v>
      </c>
      <c r="BG40" s="72" t="str">
        <f>L!K43</f>
        <v>1:1,3</v>
      </c>
    </row>
    <row r="41" spans="1:60" x14ac:dyDescent="0.25">
      <c r="A41" s="20">
        <v>22</v>
      </c>
      <c r="B41" s="41"/>
      <c r="C41" s="65"/>
      <c r="D41" s="60">
        <f>P!K8</f>
        <v>0.48701298701298701</v>
      </c>
      <c r="E41" s="53">
        <f>P!L8</f>
        <v>0.51298701298701299</v>
      </c>
      <c r="F41" s="53">
        <f>P!K9</f>
        <v>0.44126984126984126</v>
      </c>
      <c r="G41" s="53">
        <f>P!L9</f>
        <v>0.55873015873015874</v>
      </c>
      <c r="H41" s="53" t="str">
        <f>P!G35</f>
        <v>1:1,2</v>
      </c>
      <c r="I41" s="72" t="str">
        <f>P!K35</f>
        <v>1:1,4</v>
      </c>
      <c r="J41" s="60">
        <f>P!K10</f>
        <v>0.49050632911392406</v>
      </c>
      <c r="K41" s="53">
        <f>P!L10</f>
        <v>0.509493670886076</v>
      </c>
      <c r="L41" s="53">
        <f>P!K11</f>
        <v>0.4587155963302752</v>
      </c>
      <c r="M41" s="53">
        <f>P!L11</f>
        <v>0.54128440366972475</v>
      </c>
      <c r="N41" s="53" t="str">
        <f>P!G36</f>
        <v>1:0,6</v>
      </c>
      <c r="O41" s="72" t="str">
        <f>P!K36</f>
        <v>1:0,7</v>
      </c>
      <c r="P41" s="77">
        <f>P!K12</f>
        <v>0.49494949494949492</v>
      </c>
      <c r="Q41" s="53">
        <f>P!L12</f>
        <v>0.50505050505050508</v>
      </c>
      <c r="R41" s="53">
        <f>P!K13</f>
        <v>0.54074074074074074</v>
      </c>
      <c r="S41" s="53">
        <f>P!L13</f>
        <v>0.4592592592592592</v>
      </c>
      <c r="T41" s="53" t="str">
        <f>P!G37</f>
        <v>1:0,8</v>
      </c>
      <c r="U41" s="72" t="str">
        <f>P!K37</f>
        <v>1:0,7</v>
      </c>
      <c r="V41" s="77">
        <f>P!K25</f>
        <v>0.44140625</v>
      </c>
      <c r="W41" s="53">
        <f>P!L25</f>
        <v>0.55859375</v>
      </c>
      <c r="X41" s="53">
        <f>P!K26</f>
        <v>0.48558758314855877</v>
      </c>
      <c r="Y41" s="53">
        <f>P!L26</f>
        <v>0.51441241685144135</v>
      </c>
      <c r="Z41" s="53" t="str">
        <f>P!G38</f>
        <v>1:3,8</v>
      </c>
      <c r="AA41" s="72" t="str">
        <f>P!K38</f>
        <v>1:3,2</v>
      </c>
      <c r="AB41" s="77">
        <f>P!K29</f>
        <v>0.4189723320158103</v>
      </c>
      <c r="AC41" s="53">
        <f>P!L29</f>
        <v>0.58102766798418981</v>
      </c>
      <c r="AD41" s="53">
        <f>P!K28</f>
        <v>0.46078431372549017</v>
      </c>
      <c r="AE41" s="53">
        <f>P!L28</f>
        <v>0.53921568627450978</v>
      </c>
      <c r="AF41" s="53" t="str">
        <f>P!G39</f>
        <v>1:2,6</v>
      </c>
      <c r="AG41" s="72" t="str">
        <f>P!K39</f>
        <v>1:2,2</v>
      </c>
      <c r="AH41" s="85"/>
      <c r="AI41" s="77">
        <f>P!K23</f>
        <v>0.46396664681357952</v>
      </c>
      <c r="AJ41" s="53">
        <f>P!L23</f>
        <v>0.53603335318642042</v>
      </c>
      <c r="AK41" s="53">
        <f>P!K14</f>
        <v>0.51053074978938495</v>
      </c>
      <c r="AL41" s="53">
        <f>P!L14</f>
        <v>0.48946925021061505</v>
      </c>
      <c r="AM41" s="53" t="str">
        <f>P!G40</f>
        <v>1:0,7</v>
      </c>
      <c r="AN41" s="72" t="str">
        <f>P!K40</f>
        <v>1:0,6</v>
      </c>
      <c r="AO41" s="77">
        <f>P!K15</f>
        <v>0.55708661417322836</v>
      </c>
      <c r="AP41" s="53">
        <f>P!L15</f>
        <v>0.4429133858267717</v>
      </c>
      <c r="AQ41" s="53">
        <f>P!K16</f>
        <v>0.49157303370786515</v>
      </c>
      <c r="AR41" s="53">
        <f>P!L16</f>
        <v>0.5084269662921348</v>
      </c>
      <c r="AS41" s="53" t="str">
        <f>P!G41</f>
        <v>1:1,2</v>
      </c>
      <c r="AT41" s="72" t="str">
        <f>P!K41</f>
        <v>1:1,6</v>
      </c>
      <c r="AU41" s="77">
        <f>P!K20</f>
        <v>0.49889867841409691</v>
      </c>
      <c r="AV41" s="53">
        <f>P!L20</f>
        <v>0.50110132158590315</v>
      </c>
      <c r="AW41" s="53">
        <f>P!K19</f>
        <v>0.49211711711711714</v>
      </c>
      <c r="AX41" s="53">
        <f>P!L19</f>
        <v>0.50788288288288286</v>
      </c>
      <c r="AY41" s="53" t="str">
        <f>P!G42</f>
        <v>1:0,9</v>
      </c>
      <c r="AZ41" s="72" t="str">
        <f>P!K42</f>
        <v>1:0,9</v>
      </c>
      <c r="BA41" s="85"/>
      <c r="BB41" s="77">
        <f>P!K22</f>
        <v>0.53090659340659341</v>
      </c>
      <c r="BC41" s="53">
        <f>P!L22</f>
        <v>0.46909340659340659</v>
      </c>
      <c r="BD41" s="53">
        <f>P!K18</f>
        <v>0.50493962678375415</v>
      </c>
      <c r="BE41" s="53">
        <f>P!L18</f>
        <v>0.49506037321624591</v>
      </c>
      <c r="BF41" s="53" t="str">
        <f>P!G43</f>
        <v>1:1,1</v>
      </c>
      <c r="BG41" s="72" t="str">
        <f>P!K43</f>
        <v>1:1,3</v>
      </c>
    </row>
    <row r="42" spans="1:60" x14ac:dyDescent="0.25">
      <c r="A42" s="20">
        <v>23</v>
      </c>
      <c r="B42" s="41"/>
      <c r="C42" s="65"/>
      <c r="D42" s="60">
        <f>E!K8</f>
        <v>0.53672316384180796</v>
      </c>
      <c r="E42" s="53">
        <f>E!L8</f>
        <v>0.4632768361581921</v>
      </c>
      <c r="F42" s="53">
        <f>E!K9</f>
        <v>0.50465838509316763</v>
      </c>
      <c r="G42" s="53">
        <f>E!L9</f>
        <v>0.49534161490683221</v>
      </c>
      <c r="H42" s="53" t="str">
        <f>E!G35</f>
        <v>1:0,8</v>
      </c>
      <c r="I42" s="72" t="str">
        <f>E!K35</f>
        <v>1:0,9</v>
      </c>
      <c r="J42" s="60">
        <f>E!K10</f>
        <v>0.48116646415552849</v>
      </c>
      <c r="K42" s="53">
        <f>E!L10</f>
        <v>0.51883353584447145</v>
      </c>
      <c r="L42" s="53">
        <f>E!K11</f>
        <v>0.46307692307692311</v>
      </c>
      <c r="M42" s="53">
        <f>E!L11</f>
        <v>0.53692307692307695</v>
      </c>
      <c r="N42" s="53" t="str">
        <f>E!G36</f>
        <v>1:0,7</v>
      </c>
      <c r="O42" s="72" t="str">
        <f>E!K36</f>
        <v>1:0,8</v>
      </c>
      <c r="P42" s="77">
        <f>E!K12</f>
        <v>0.47509113001215064</v>
      </c>
      <c r="Q42" s="53">
        <f>E!L12</f>
        <v>0.52490886998784925</v>
      </c>
      <c r="R42" s="53">
        <f>E!K13</f>
        <v>0.45364238410596025</v>
      </c>
      <c r="S42" s="53">
        <f>E!L13</f>
        <v>0.54635761589403975</v>
      </c>
      <c r="T42" s="53" t="str">
        <f>E!G37</f>
        <v>1:0,7</v>
      </c>
      <c r="U42" s="72" t="str">
        <f>E!K37</f>
        <v>1:0,7</v>
      </c>
      <c r="V42" s="77">
        <f>E!K25</f>
        <v>0.48239436619718312</v>
      </c>
      <c r="W42" s="53">
        <f>E!L25</f>
        <v>0.51760563380281688</v>
      </c>
      <c r="X42" s="53">
        <f>E!K26</f>
        <v>0.51693851944792979</v>
      </c>
      <c r="Y42" s="53">
        <f>E!L26</f>
        <v>0.48306148055207027</v>
      </c>
      <c r="Z42" s="53" t="str">
        <f>E!G38</f>
        <v>1:3</v>
      </c>
      <c r="AA42" s="72" t="str">
        <f>E!K38</f>
        <v>1:2,6</v>
      </c>
      <c r="AB42" s="77">
        <f>E!K29</f>
        <v>0.53015873015873016</v>
      </c>
      <c r="AC42" s="53">
        <f>E!L29</f>
        <v>0.46984126984126984</v>
      </c>
      <c r="AD42" s="53">
        <f>E!K28</f>
        <v>0.51942446043165469</v>
      </c>
      <c r="AE42" s="53">
        <f>E!L28</f>
        <v>0.48057553956834531</v>
      </c>
      <c r="AF42" s="53" t="str">
        <f>E!G39</f>
        <v>1:2,1</v>
      </c>
      <c r="AG42" s="72" t="str">
        <f>E!K39</f>
        <v>1:2,2</v>
      </c>
      <c r="AH42" s="85"/>
      <c r="AI42" s="77">
        <f>E!K23</f>
        <v>0.48107163657542223</v>
      </c>
      <c r="AJ42" s="53">
        <f>E!L23</f>
        <v>0.51892836342457771</v>
      </c>
      <c r="AK42" s="53">
        <f>E!K14</f>
        <v>0.48139350752177357</v>
      </c>
      <c r="AL42" s="53">
        <f>E!L14</f>
        <v>0.51860649247822643</v>
      </c>
      <c r="AM42" s="53" t="str">
        <f>E!G40</f>
        <v>1:0,7</v>
      </c>
      <c r="AN42" s="72" t="str">
        <f>E!K40</f>
        <v>1:0,7</v>
      </c>
      <c r="AO42" s="77">
        <f>E!K15</f>
        <v>0.51568894952251021</v>
      </c>
      <c r="AP42" s="53">
        <f>E!L15</f>
        <v>0.48431105047748979</v>
      </c>
      <c r="AQ42" s="53">
        <f>E!K16</f>
        <v>0.53040103492884871</v>
      </c>
      <c r="AR42" s="53">
        <f>E!L16</f>
        <v>0.46959896507115134</v>
      </c>
      <c r="AS42" s="53" t="str">
        <f>E!G41</f>
        <v>1:1</v>
      </c>
      <c r="AT42" s="72" t="str">
        <f>E!K41</f>
        <v>1:1</v>
      </c>
      <c r="AU42" s="77">
        <f>E!K20</f>
        <v>0.49203539823008852</v>
      </c>
      <c r="AV42" s="53">
        <f>E!L20</f>
        <v>0.50796460176991154</v>
      </c>
      <c r="AW42" s="53">
        <f>E!K19</f>
        <v>0.4891676168757127</v>
      </c>
      <c r="AX42" s="53">
        <f>E!L19</f>
        <v>0.51083238312428736</v>
      </c>
      <c r="AY42" s="53" t="str">
        <f>E!G42</f>
        <v>1:0,7</v>
      </c>
      <c r="AZ42" s="72" t="str">
        <f>E!K42</f>
        <v>1:0,7</v>
      </c>
      <c r="BA42" s="85"/>
      <c r="BB42" s="77">
        <f>E!K22</f>
        <v>0.52204472843450478</v>
      </c>
      <c r="BC42" s="53">
        <f>E!L22</f>
        <v>0.47795527156549517</v>
      </c>
      <c r="BD42" s="53">
        <f>E!K18</f>
        <v>0.55316606929510159</v>
      </c>
      <c r="BE42" s="53">
        <f>E!L18</f>
        <v>0.44683393070489846</v>
      </c>
      <c r="BF42" s="53" t="str">
        <f>E!G43</f>
        <v>1:1,1</v>
      </c>
      <c r="BG42" s="72" t="str">
        <f>E!K43</f>
        <v>1:1</v>
      </c>
    </row>
    <row r="43" spans="1:60" x14ac:dyDescent="0.25">
      <c r="A43" s="20">
        <v>24</v>
      </c>
      <c r="B43" s="41"/>
      <c r="C43" s="65"/>
      <c r="D43" s="60">
        <f>N!K8</f>
        <v>0.54172989377845215</v>
      </c>
      <c r="E43" s="53">
        <f>N!L8</f>
        <v>0.45827010622154774</v>
      </c>
      <c r="F43" s="53">
        <f>N!K9</f>
        <v>0.56553398058252424</v>
      </c>
      <c r="G43" s="53">
        <f>N!L9</f>
        <v>0.43446601941747565</v>
      </c>
      <c r="H43" s="53" t="str">
        <f>N!G35</f>
        <v>1:1,3</v>
      </c>
      <c r="I43" s="72" t="str">
        <f>N!K35</f>
        <v>1:1,1</v>
      </c>
      <c r="J43" s="60">
        <f>N!K10</f>
        <v>0.57104194857916102</v>
      </c>
      <c r="K43" s="53">
        <f>N!L10</f>
        <v>0.42895805142083898</v>
      </c>
      <c r="L43" s="53">
        <f>N!K11</f>
        <v>0.54893617021276597</v>
      </c>
      <c r="M43" s="53">
        <f>N!L11</f>
        <v>0.45106382978723403</v>
      </c>
      <c r="N43" s="53" t="str">
        <f>N!G36</f>
        <v>1:0,9</v>
      </c>
      <c r="O43" s="72" t="str">
        <f>N!K36</f>
        <v>1:1</v>
      </c>
      <c r="P43" s="77">
        <f>N!K12</f>
        <v>0.52823920265780733</v>
      </c>
      <c r="Q43" s="53">
        <f>N!L12</f>
        <v>0.47176079734219267</v>
      </c>
      <c r="R43" s="53">
        <f>N!K13</f>
        <v>0.57441574415744157</v>
      </c>
      <c r="S43" s="53">
        <f>N!L13</f>
        <v>0.42558425584255838</v>
      </c>
      <c r="T43" s="53" t="str">
        <f>N!G37</f>
        <v>1:0,9</v>
      </c>
      <c r="U43" s="72" t="str">
        <f>N!K37</f>
        <v>1:0,8</v>
      </c>
      <c r="V43" s="77">
        <f>N!K25</f>
        <v>0.53488372093023251</v>
      </c>
      <c r="W43" s="53">
        <f>N!L25</f>
        <v>0.46511627906976744</v>
      </c>
      <c r="X43" s="53">
        <f>N!K26</f>
        <v>0.61830173124484755</v>
      </c>
      <c r="Y43" s="53">
        <f>N!L26</f>
        <v>0.3816982687551525</v>
      </c>
      <c r="Z43" s="53" t="str">
        <f>N!G38</f>
        <v>1:4</v>
      </c>
      <c r="AA43" s="72" t="str">
        <f>N!K38</f>
        <v>1:2,8</v>
      </c>
      <c r="AB43" s="77">
        <f>N!K29</f>
        <v>0.53191489361702127</v>
      </c>
      <c r="AC43" s="53">
        <f>N!L29</f>
        <v>0.46808510638297868</v>
      </c>
      <c r="AD43" s="53">
        <f>N!K28</f>
        <v>0.51028806584362141</v>
      </c>
      <c r="AE43" s="53">
        <f>N!L28</f>
        <v>0.48971193415637859</v>
      </c>
      <c r="AF43" s="53" t="str">
        <f>N!G39</f>
        <v>1:2,1</v>
      </c>
      <c r="AG43" s="72" t="str">
        <f>N!K39</f>
        <v>1:2,3</v>
      </c>
      <c r="AH43" s="85"/>
      <c r="AI43" s="77">
        <f>N!K23</f>
        <v>0.51182919792267745</v>
      </c>
      <c r="AJ43" s="53">
        <f>N!L23</f>
        <v>0.48817080207732255</v>
      </c>
      <c r="AK43" s="53">
        <f>N!K14</f>
        <v>0.48474178403755874</v>
      </c>
      <c r="AL43" s="53">
        <f>N!L14</f>
        <v>0.51525821596244137</v>
      </c>
      <c r="AM43" s="53" t="str">
        <f>N!G40</f>
        <v>1:0,9</v>
      </c>
      <c r="AN43" s="72" t="str">
        <f>N!K40</f>
        <v>1:1</v>
      </c>
      <c r="AO43" s="77">
        <f>N!K15</f>
        <v>0.48877805486284293</v>
      </c>
      <c r="AP43" s="53">
        <f>N!L15</f>
        <v>0.51122194513715713</v>
      </c>
      <c r="AQ43" s="53">
        <f>N!K16</f>
        <v>0.49006622516556292</v>
      </c>
      <c r="AR43" s="53">
        <f>N!L16</f>
        <v>0.50993377483443714</v>
      </c>
      <c r="AS43" s="53" t="str">
        <f>N!G41</f>
        <v>1:1,1</v>
      </c>
      <c r="AT43" s="72" t="str">
        <f>N!K41</f>
        <v>1:1,1</v>
      </c>
      <c r="AU43" s="77">
        <f>N!K20</f>
        <v>0.47277676950998188</v>
      </c>
      <c r="AV43" s="53">
        <f>N!L20</f>
        <v>0.52722323049001818</v>
      </c>
      <c r="AW43" s="53">
        <f>N!K19</f>
        <v>0.4933920704845815</v>
      </c>
      <c r="AX43" s="53">
        <f>N!L19</f>
        <v>0.50660792951541855</v>
      </c>
      <c r="AY43" s="53" t="str">
        <f>N!G42</f>
        <v>1:0,8</v>
      </c>
      <c r="AZ43" s="72" t="str">
        <f>N!K42</f>
        <v>1:0,7</v>
      </c>
      <c r="BA43" s="85"/>
      <c r="BB43" s="77">
        <f>N!K22</f>
        <v>0.49937578027465673</v>
      </c>
      <c r="BC43" s="53">
        <f>N!L22</f>
        <v>0.50062421972534332</v>
      </c>
      <c r="BD43" s="53">
        <f>N!K18</f>
        <v>0.51244239631336408</v>
      </c>
      <c r="BE43" s="53">
        <f>N!L18</f>
        <v>0.48755760368663598</v>
      </c>
      <c r="BF43" s="53" t="str">
        <f>N!G43</f>
        <v>1:1,3</v>
      </c>
      <c r="BG43" s="72" t="str">
        <f>N!K43</f>
        <v>1:1,3</v>
      </c>
    </row>
    <row r="44" spans="1:60" x14ac:dyDescent="0.25">
      <c r="B44" s="35" t="s">
        <v>31</v>
      </c>
      <c r="C44" s="66"/>
      <c r="D44" s="30"/>
      <c r="E44" s="30"/>
      <c r="F44" s="30"/>
      <c r="G44" s="34"/>
      <c r="I44" s="73"/>
      <c r="J44" s="34"/>
      <c r="K44" s="34"/>
      <c r="L44" s="34"/>
      <c r="M44" s="34"/>
      <c r="N44" s="2"/>
      <c r="O44" s="78"/>
      <c r="P44" s="32"/>
      <c r="U44" s="80"/>
      <c r="AA44" s="80"/>
      <c r="AG44" s="80"/>
      <c r="AH44" s="86"/>
      <c r="AN44" s="80"/>
      <c r="AT44" s="80"/>
      <c r="AZ44" s="80"/>
      <c r="BA44" s="86"/>
      <c r="BG44" s="80"/>
    </row>
    <row r="45" spans="1:60" x14ac:dyDescent="0.25">
      <c r="B45" s="40"/>
      <c r="C45" s="66"/>
      <c r="D45" s="40"/>
      <c r="E45" s="40"/>
      <c r="F45" s="40"/>
      <c r="I45" s="73"/>
      <c r="N45" s="2"/>
      <c r="O45" s="78"/>
      <c r="P45" s="32"/>
      <c r="U45" s="80"/>
      <c r="AA45" s="80"/>
      <c r="AG45" s="80"/>
      <c r="AH45" s="86"/>
      <c r="AN45" s="80"/>
      <c r="AT45" s="80"/>
      <c r="AZ45" s="80"/>
      <c r="BA45" s="86"/>
      <c r="BG45" s="80"/>
    </row>
    <row r="46" spans="1:60" x14ac:dyDescent="0.25">
      <c r="B46" s="30"/>
      <c r="C46" s="40"/>
      <c r="D46" s="30"/>
      <c r="E46" s="30"/>
      <c r="F46" s="30"/>
      <c r="G46" s="30"/>
      <c r="H46" s="40"/>
      <c r="I46" s="40"/>
      <c r="J46" s="31"/>
      <c r="K46" s="30"/>
      <c r="L46" s="30"/>
      <c r="M46" s="30"/>
      <c r="N46" s="40"/>
      <c r="O46" s="32"/>
      <c r="P46" s="32"/>
    </row>
    <row r="47" spans="1:60" x14ac:dyDescent="0.25">
      <c r="B47" s="30"/>
      <c r="C47" s="40"/>
      <c r="D47" s="45" t="s">
        <v>81</v>
      </c>
      <c r="E47" s="45" t="s">
        <v>82</v>
      </c>
      <c r="F47" s="44" t="s">
        <v>83</v>
      </c>
      <c r="G47" s="45" t="s">
        <v>84</v>
      </c>
      <c r="H47" s="46" t="s">
        <v>85</v>
      </c>
      <c r="I47" s="74" t="s">
        <v>86</v>
      </c>
      <c r="J47" s="45" t="s">
        <v>87</v>
      </c>
      <c r="K47" s="45" t="s">
        <v>88</v>
      </c>
      <c r="L47" s="44" t="s">
        <v>89</v>
      </c>
      <c r="M47" s="45" t="s">
        <v>90</v>
      </c>
      <c r="N47" s="46" t="s">
        <v>91</v>
      </c>
      <c r="O47" s="74" t="s">
        <v>92</v>
      </c>
      <c r="P47" s="6" t="s">
        <v>93</v>
      </c>
      <c r="Q47" s="6" t="s">
        <v>94</v>
      </c>
      <c r="R47" s="46" t="s">
        <v>95</v>
      </c>
      <c r="S47" s="6" t="s">
        <v>96</v>
      </c>
      <c r="T47" s="46" t="s">
        <v>97</v>
      </c>
      <c r="U47" s="74" t="s">
        <v>98</v>
      </c>
      <c r="V47" s="6" t="s">
        <v>99</v>
      </c>
      <c r="W47" s="6" t="s">
        <v>100</v>
      </c>
      <c r="X47" s="46" t="s">
        <v>101</v>
      </c>
      <c r="Y47" s="6" t="s">
        <v>102</v>
      </c>
      <c r="Z47" s="46" t="s">
        <v>103</v>
      </c>
      <c r="AA47" s="74" t="s">
        <v>104</v>
      </c>
      <c r="AB47" s="6" t="s">
        <v>105</v>
      </c>
      <c r="AC47" s="6" t="s">
        <v>106</v>
      </c>
      <c r="AD47" s="46" t="s">
        <v>107</v>
      </c>
      <c r="AE47" s="6" t="s">
        <v>108</v>
      </c>
      <c r="AF47" s="46" t="s">
        <v>109</v>
      </c>
      <c r="AG47" s="74" t="s">
        <v>110</v>
      </c>
      <c r="AH47" s="82"/>
      <c r="AI47" s="6" t="s">
        <v>111</v>
      </c>
      <c r="AJ47" s="6" t="s">
        <v>112</v>
      </c>
      <c r="AK47" s="46" t="s">
        <v>113</v>
      </c>
      <c r="AL47" s="6" t="s">
        <v>114</v>
      </c>
      <c r="AM47" s="46" t="s">
        <v>115</v>
      </c>
      <c r="AN47" s="74" t="s">
        <v>116</v>
      </c>
      <c r="AO47" s="6" t="s">
        <v>117</v>
      </c>
      <c r="AP47" s="6" t="s">
        <v>118</v>
      </c>
      <c r="AQ47" s="46" t="s">
        <v>119</v>
      </c>
      <c r="AR47" s="6" t="s">
        <v>120</v>
      </c>
      <c r="AS47" s="46" t="s">
        <v>121</v>
      </c>
      <c r="AT47" s="74" t="s">
        <v>122</v>
      </c>
      <c r="AU47" s="6" t="s">
        <v>123</v>
      </c>
      <c r="AV47" s="6" t="s">
        <v>124</v>
      </c>
      <c r="AW47" s="6" t="s">
        <v>125</v>
      </c>
      <c r="AX47" s="6" t="s">
        <v>126</v>
      </c>
      <c r="AY47" s="6" t="s">
        <v>127</v>
      </c>
      <c r="AZ47" s="74" t="s">
        <v>128</v>
      </c>
      <c r="BA47" s="82"/>
      <c r="BB47" s="6" t="s">
        <v>129</v>
      </c>
      <c r="BC47" s="6" t="s">
        <v>130</v>
      </c>
      <c r="BD47" s="6" t="s">
        <v>131</v>
      </c>
      <c r="BE47" s="6" t="s">
        <v>132</v>
      </c>
      <c r="BF47" s="6" t="s">
        <v>133</v>
      </c>
      <c r="BG47" s="74" t="s">
        <v>134</v>
      </c>
    </row>
    <row r="48" spans="1:60" x14ac:dyDescent="0.25">
      <c r="B48" s="30"/>
      <c r="C48" s="40"/>
      <c r="D48" s="30"/>
      <c r="E48" s="30"/>
      <c r="F48" s="30"/>
      <c r="G48" s="30"/>
      <c r="H48" s="40"/>
      <c r="I48" s="40"/>
      <c r="J48" s="30"/>
      <c r="K48" s="30"/>
      <c r="L48" s="30"/>
      <c r="M48" s="30"/>
      <c r="N48" s="40"/>
      <c r="O48" s="32"/>
      <c r="P48" s="32"/>
    </row>
    <row r="49" spans="2:16" x14ac:dyDescent="0.25">
      <c r="B49" s="30"/>
      <c r="C49" s="40"/>
      <c r="D49" s="30"/>
      <c r="E49" s="30"/>
      <c r="F49" s="30"/>
      <c r="G49" s="30"/>
      <c r="H49" s="40"/>
      <c r="I49" s="40"/>
      <c r="J49" s="30"/>
      <c r="K49" s="30"/>
      <c r="L49" s="30"/>
      <c r="M49" s="30"/>
      <c r="N49" s="40"/>
      <c r="O49" s="32"/>
      <c r="P49" s="32"/>
    </row>
    <row r="50" spans="2:16" x14ac:dyDescent="0.25">
      <c r="B50" s="30"/>
      <c r="C50" s="40"/>
      <c r="D50" s="30"/>
      <c r="E50" s="30"/>
      <c r="F50" s="30"/>
      <c r="G50" s="30"/>
      <c r="H50" s="40"/>
      <c r="I50" s="40"/>
      <c r="J50" s="30"/>
      <c r="K50" s="30"/>
      <c r="L50" s="30"/>
      <c r="M50" s="30"/>
      <c r="N50" s="40"/>
      <c r="O50" s="32"/>
      <c r="P50" s="32"/>
    </row>
    <row r="51" spans="2:16" x14ac:dyDescent="0.25">
      <c r="B51" s="30"/>
      <c r="C51" s="40"/>
      <c r="D51" s="30"/>
      <c r="E51" s="30"/>
      <c r="F51" s="30"/>
      <c r="G51" s="30"/>
      <c r="H51" s="40"/>
      <c r="I51" s="40"/>
      <c r="J51" s="30"/>
      <c r="K51" s="30"/>
      <c r="L51" s="30"/>
      <c r="M51" s="30"/>
      <c r="N51" s="40"/>
      <c r="O51" s="32"/>
      <c r="P51" s="32"/>
    </row>
    <row r="52" spans="2:16" x14ac:dyDescent="0.25">
      <c r="B52" s="30"/>
      <c r="C52" s="40"/>
      <c r="D52" s="30"/>
      <c r="E52" s="30"/>
      <c r="F52" s="30"/>
      <c r="G52" s="30"/>
      <c r="H52" s="40"/>
      <c r="I52" s="40"/>
      <c r="J52" s="30"/>
      <c r="K52" s="30"/>
      <c r="L52" s="30"/>
      <c r="M52" s="30"/>
      <c r="N52" s="40"/>
      <c r="O52" s="32"/>
      <c r="P52" s="32"/>
    </row>
    <row r="53" spans="2:16" x14ac:dyDescent="0.25">
      <c r="B53" s="30"/>
      <c r="C53" s="40"/>
      <c r="D53" s="30"/>
      <c r="E53" s="30"/>
      <c r="F53" s="30"/>
      <c r="G53" s="30"/>
      <c r="H53" s="40"/>
      <c r="I53" s="40"/>
      <c r="J53" s="30"/>
      <c r="K53" s="30"/>
      <c r="L53" s="30"/>
      <c r="M53" s="30"/>
      <c r="N53" s="40"/>
      <c r="O53" s="32"/>
      <c r="P53" s="32"/>
    </row>
    <row r="54" spans="2:16" x14ac:dyDescent="0.25">
      <c r="B54" s="30"/>
      <c r="C54" s="40"/>
      <c r="D54" s="30"/>
      <c r="E54" s="30"/>
      <c r="F54" s="30"/>
      <c r="G54" s="30"/>
      <c r="H54" s="40"/>
      <c r="I54" s="40"/>
      <c r="J54" s="30"/>
      <c r="K54" s="30"/>
      <c r="L54" s="30"/>
      <c r="M54" s="30"/>
      <c r="N54" s="40"/>
      <c r="O54" s="32"/>
      <c r="P54" s="32"/>
    </row>
  </sheetData>
  <mergeCells count="108">
    <mergeCell ref="BF6:BG6"/>
    <mergeCell ref="BD6:BE6"/>
    <mergeCell ref="BB6:BC6"/>
    <mergeCell ref="AY6:AZ6"/>
    <mergeCell ref="AW6:AX6"/>
    <mergeCell ref="AU6:AV6"/>
    <mergeCell ref="AF6:AG6"/>
    <mergeCell ref="AD6:AE6"/>
    <mergeCell ref="AB6:AC6"/>
    <mergeCell ref="Z6:AA6"/>
    <mergeCell ref="X6:Y6"/>
    <mergeCell ref="V6:W6"/>
    <mergeCell ref="AS6:AT6"/>
    <mergeCell ref="AQ6:AR6"/>
    <mergeCell ref="AO6:AP6"/>
    <mergeCell ref="AM6:AN6"/>
    <mergeCell ref="AK6:AL6"/>
    <mergeCell ref="AI6:AJ6"/>
    <mergeCell ref="H6:I6"/>
    <mergeCell ref="F6:G6"/>
    <mergeCell ref="D6:E6"/>
    <mergeCell ref="D14:E14"/>
    <mergeCell ref="F14:G14"/>
    <mergeCell ref="H14:I14"/>
    <mergeCell ref="T6:U6"/>
    <mergeCell ref="R6:S6"/>
    <mergeCell ref="P6:Q6"/>
    <mergeCell ref="N6:O6"/>
    <mergeCell ref="L6:M6"/>
    <mergeCell ref="J6:K6"/>
    <mergeCell ref="J14:K14"/>
    <mergeCell ref="L14:M14"/>
    <mergeCell ref="N14:O14"/>
    <mergeCell ref="P14:Q14"/>
    <mergeCell ref="R14:S14"/>
    <mergeCell ref="T14:U14"/>
    <mergeCell ref="BB14:BC14"/>
    <mergeCell ref="BD14:BE14"/>
    <mergeCell ref="BF14:BG14"/>
    <mergeCell ref="AI14:AJ14"/>
    <mergeCell ref="AK14:AL14"/>
    <mergeCell ref="AM14:AN14"/>
    <mergeCell ref="AO14:AP14"/>
    <mergeCell ref="AQ14:AR14"/>
    <mergeCell ref="AS14:AT14"/>
    <mergeCell ref="AO21:AP21"/>
    <mergeCell ref="AQ21:AR21"/>
    <mergeCell ref="AB21:AC21"/>
    <mergeCell ref="AU14:AV14"/>
    <mergeCell ref="AW14:AX14"/>
    <mergeCell ref="AY14:AZ14"/>
    <mergeCell ref="V14:W14"/>
    <mergeCell ref="X14:Y14"/>
    <mergeCell ref="Z14:AA14"/>
    <mergeCell ref="AB14:AC14"/>
    <mergeCell ref="AD14:AE14"/>
    <mergeCell ref="AF14:AG14"/>
    <mergeCell ref="P21:Q21"/>
    <mergeCell ref="R21:S21"/>
    <mergeCell ref="T21:U21"/>
    <mergeCell ref="V21:W21"/>
    <mergeCell ref="X21:Y21"/>
    <mergeCell ref="Z21:AA21"/>
    <mergeCell ref="D21:E21"/>
    <mergeCell ref="F21:G21"/>
    <mergeCell ref="H21:I21"/>
    <mergeCell ref="J21:K21"/>
    <mergeCell ref="L21:M21"/>
    <mergeCell ref="N21:O21"/>
    <mergeCell ref="V37:W37"/>
    <mergeCell ref="X37:Y37"/>
    <mergeCell ref="Z37:AA37"/>
    <mergeCell ref="AB37:AC37"/>
    <mergeCell ref="AD21:AE21"/>
    <mergeCell ref="AF21:AG21"/>
    <mergeCell ref="AI21:AJ21"/>
    <mergeCell ref="AK21:AL21"/>
    <mergeCell ref="AM21:AN21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BB21:BC21"/>
    <mergeCell ref="BD21:BE21"/>
    <mergeCell ref="BF21:BG21"/>
    <mergeCell ref="AS21:AT21"/>
    <mergeCell ref="AU21:AV21"/>
    <mergeCell ref="AW21:AX21"/>
    <mergeCell ref="AY21:AZ21"/>
    <mergeCell ref="BD37:BE37"/>
    <mergeCell ref="BF37:BG37"/>
    <mergeCell ref="AQ37:AR37"/>
    <mergeCell ref="AS37:AT37"/>
    <mergeCell ref="AU37:AV37"/>
    <mergeCell ref="AW37:AX37"/>
    <mergeCell ref="AY37:AZ37"/>
    <mergeCell ref="BB37:BC37"/>
    <mergeCell ref="AD37:AE37"/>
    <mergeCell ref="AF37:AG37"/>
    <mergeCell ref="AI37:AJ37"/>
    <mergeCell ref="AK37:AL37"/>
    <mergeCell ref="AM37:AN37"/>
    <mergeCell ref="AO37:AP37"/>
  </mergeCells>
  <conditionalFormatting sqref="D8 D8:G11 J8:M11 P8:S11 V8:Y11 AB8:AE11 AI8:AL11 AO8:AR11 AU8:AX11 BB8:BE11 D16:G18 J16:M18 P16:S18 V16:Y18 AB16:AE18 AI16:AL18 AO16:AR18 AU16:AX18 BB16:BE18 D23:G34 J23:M34 P23:S34 V23:Y34 AB23:AE34 AI23:AL34 AO23:AR34 AU23:AX34 BB23:BE34 D39:G43 J39:M43 P39:S43 V39:Y43 AB39:AE43 AI39:AL43 AO39:AR43 AU39:AX43 BB39:BE43">
    <cfRule type="cellIs" dxfId="54" priority="2" operator="between">
      <formula>0.55</formula>
      <formula>0.45</formula>
    </cfRule>
  </conditionalFormatting>
  <conditionalFormatting sqref="D8:G11 J8:M11 P8:S11 V8:Y11 AB8:AE11 AI8:AL11 AO8:AR11 AU8:AX11 BB8:BE11 D16:G18 J16:M18 P16:S18 V16:Y18 AB16:AE18 AI16:AL18 AO16:AR18 AU16:AX18 BB16:BE18 D23:G34 J23:M34 P23:S34 V23:Y34 AB23:AE34 AI23:AL34 AO23:AR34 AU23:AX34 BB23:BE34 D39:G43 J39:M43 P39:S43 V39:Y43 AB39:AE43 AI39:AL43 AO39:AR43 AU39:AX43 BB39:BE43">
    <cfRule type="cellIs" dxfId="53" priority="3" operator="notBetween">
      <formula>0.4</formula>
      <formula>0.6</formula>
    </cfRule>
  </conditionalFormatting>
  <conditionalFormatting sqref="Z8 Z8:AA11 AF8:AG11 Z16:AA18 AF16:AG18 Z23:AA34 AF23:AG34 Z39:AA43 AF39:AG43">
    <cfRule type="cellIs" dxfId="52" priority="1" operator="between">
      <formula>"'1:3'"</formula>
      <formula>"'1:9'"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3" x14ac:dyDescent="0.25">
      <c r="A1" s="1" t="str" cm="1">
        <f t="array" aca="1" ref="A1" ca="1">MID(CELL("dateiname",$AW1),FIND("]",CELL("dateiname",$A$1))+1,31)</f>
        <v>A</v>
      </c>
    </row>
    <row r="3" spans="1:13" ht="15.75" thickBot="1" x14ac:dyDescent="0.3">
      <c r="A3" s="3"/>
      <c r="B3" s="4" t="s">
        <v>16</v>
      </c>
      <c r="C3" s="23">
        <v>33004</v>
      </c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3" ht="15.75" thickTop="1" x14ac:dyDescent="0.25"/>
    <row r="5" spans="1:13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3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3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3" x14ac:dyDescent="0.25">
      <c r="A8" s="6">
        <v>1</v>
      </c>
      <c r="B8" s="2" t="s">
        <v>21</v>
      </c>
      <c r="E8" s="16">
        <v>15.8</v>
      </c>
      <c r="F8" s="16">
        <v>14.2</v>
      </c>
      <c r="G8" s="10">
        <f>AVERAGE(E8:F8)</f>
        <v>15</v>
      </c>
      <c r="H8" s="16">
        <v>13.1</v>
      </c>
      <c r="I8" s="16">
        <v>12.9</v>
      </c>
      <c r="J8" s="10">
        <f t="shared" ref="J8:J16" si="0">AVERAGE(H8:I8)</f>
        <v>13</v>
      </c>
      <c r="K8" s="12">
        <f>G8/(G8+J8)</f>
        <v>0.5357142857142857</v>
      </c>
      <c r="L8" s="18">
        <f>J8/(G8+J8)</f>
        <v>0.4642857142857143</v>
      </c>
    </row>
    <row r="9" spans="1:13" x14ac:dyDescent="0.25">
      <c r="A9" s="6">
        <v>2</v>
      </c>
      <c r="B9" s="2" t="s">
        <v>22</v>
      </c>
      <c r="E9" s="17">
        <v>16.399999999999999</v>
      </c>
      <c r="F9" s="17">
        <v>16</v>
      </c>
      <c r="G9" s="7">
        <f t="shared" ref="G9:G16" si="1">AVERAGE(E9:F9)</f>
        <v>16.2</v>
      </c>
      <c r="H9" s="17">
        <v>17.899999999999999</v>
      </c>
      <c r="I9" s="17">
        <v>17.3</v>
      </c>
      <c r="J9" s="7">
        <f t="shared" si="0"/>
        <v>17.600000000000001</v>
      </c>
      <c r="K9" s="12">
        <f t="shared" ref="K9:K16" si="2">G9/(G9+J9)</f>
        <v>0.47928994082840237</v>
      </c>
      <c r="L9" s="18">
        <f t="shared" ref="L9:L16" si="3">J9/(G9+J9)</f>
        <v>0.52071005917159774</v>
      </c>
    </row>
    <row r="10" spans="1:13" x14ac:dyDescent="0.25">
      <c r="A10" s="6">
        <v>3</v>
      </c>
      <c r="B10" s="2" t="s">
        <v>1</v>
      </c>
      <c r="E10" s="17">
        <v>18.5</v>
      </c>
      <c r="F10" s="17">
        <v>17.899999999999999</v>
      </c>
      <c r="G10" s="7">
        <f t="shared" si="1"/>
        <v>18.2</v>
      </c>
      <c r="H10" s="17">
        <v>21.2</v>
      </c>
      <c r="I10" s="17">
        <v>21.5</v>
      </c>
      <c r="J10" s="7">
        <f t="shared" si="0"/>
        <v>21.35</v>
      </c>
      <c r="K10" s="12">
        <f t="shared" si="2"/>
        <v>0.46017699115044247</v>
      </c>
      <c r="L10" s="18">
        <f t="shared" si="3"/>
        <v>0.53982300884955758</v>
      </c>
    </row>
    <row r="11" spans="1:13" x14ac:dyDescent="0.25">
      <c r="A11" s="6">
        <v>4</v>
      </c>
      <c r="B11" s="2" t="s">
        <v>2</v>
      </c>
      <c r="E11" s="17">
        <v>13.9</v>
      </c>
      <c r="F11" s="17">
        <v>13.2</v>
      </c>
      <c r="G11" s="7">
        <f t="shared" si="1"/>
        <v>13.55</v>
      </c>
      <c r="H11" s="17">
        <v>14.1</v>
      </c>
      <c r="I11" s="17">
        <v>14.2</v>
      </c>
      <c r="J11" s="7">
        <f t="shared" si="0"/>
        <v>14.149999999999999</v>
      </c>
      <c r="K11" s="12">
        <f t="shared" si="2"/>
        <v>0.48916967509025272</v>
      </c>
      <c r="L11" s="18">
        <f t="shared" si="3"/>
        <v>0.51083032490974722</v>
      </c>
    </row>
    <row r="12" spans="1:13" x14ac:dyDescent="0.25">
      <c r="A12" s="6">
        <v>5</v>
      </c>
      <c r="B12" t="s">
        <v>3</v>
      </c>
      <c r="C12"/>
      <c r="E12" s="17">
        <v>17.399999999999999</v>
      </c>
      <c r="F12" s="17">
        <v>17.8</v>
      </c>
      <c r="G12" s="7">
        <f t="shared" si="1"/>
        <v>17.600000000000001</v>
      </c>
      <c r="H12" s="17">
        <v>21.4</v>
      </c>
      <c r="I12" s="17">
        <v>19.2</v>
      </c>
      <c r="J12" s="7">
        <f t="shared" si="0"/>
        <v>20.299999999999997</v>
      </c>
      <c r="K12" s="12">
        <f t="shared" si="2"/>
        <v>0.4643799472295515</v>
      </c>
      <c r="L12" s="18">
        <f t="shared" si="3"/>
        <v>0.53562005277044844</v>
      </c>
    </row>
    <row r="13" spans="1:13" x14ac:dyDescent="0.25">
      <c r="A13" s="6">
        <v>6</v>
      </c>
      <c r="B13" t="s">
        <v>4</v>
      </c>
      <c r="C13"/>
      <c r="E13" s="17">
        <v>10.8</v>
      </c>
      <c r="F13" s="17">
        <v>15.4</v>
      </c>
      <c r="G13" s="7">
        <f t="shared" si="1"/>
        <v>13.100000000000001</v>
      </c>
      <c r="H13" s="17">
        <v>15</v>
      </c>
      <c r="I13" s="17">
        <v>16.5</v>
      </c>
      <c r="J13" s="7">
        <f t="shared" si="0"/>
        <v>15.75</v>
      </c>
      <c r="K13" s="12">
        <f t="shared" si="2"/>
        <v>0.45407279029462744</v>
      </c>
      <c r="L13" s="18">
        <f t="shared" si="3"/>
        <v>0.54592720970537256</v>
      </c>
    </row>
    <row r="14" spans="1:13" x14ac:dyDescent="0.25">
      <c r="A14" s="6">
        <v>7</v>
      </c>
      <c r="B14" t="s">
        <v>5</v>
      </c>
      <c r="C14"/>
      <c r="E14" s="17">
        <v>23.4</v>
      </c>
      <c r="F14" s="17">
        <v>25</v>
      </c>
      <c r="G14" s="7">
        <f t="shared" si="1"/>
        <v>24.2</v>
      </c>
      <c r="H14" s="17">
        <v>26</v>
      </c>
      <c r="I14" s="17">
        <v>27.4</v>
      </c>
      <c r="J14" s="7">
        <f t="shared" si="0"/>
        <v>26.7</v>
      </c>
      <c r="K14" s="12">
        <f t="shared" si="2"/>
        <v>0.47544204322200395</v>
      </c>
      <c r="L14" s="18">
        <f t="shared" si="3"/>
        <v>0.5245579567779961</v>
      </c>
      <c r="M14" t="s">
        <v>41</v>
      </c>
    </row>
    <row r="15" spans="1:13" x14ac:dyDescent="0.25">
      <c r="A15" s="6">
        <v>8</v>
      </c>
      <c r="B15" t="s">
        <v>7</v>
      </c>
      <c r="C15"/>
      <c r="E15" s="17">
        <v>15.8</v>
      </c>
      <c r="F15" s="17">
        <v>17.3</v>
      </c>
      <c r="G15" s="7">
        <f t="shared" si="1"/>
        <v>16.55</v>
      </c>
      <c r="H15" s="17">
        <v>14</v>
      </c>
      <c r="I15" s="17">
        <v>14</v>
      </c>
      <c r="J15" s="7">
        <f t="shared" si="0"/>
        <v>14</v>
      </c>
      <c r="K15" s="12">
        <f t="shared" si="2"/>
        <v>0.54173486088379708</v>
      </c>
      <c r="L15" s="18">
        <f t="shared" si="3"/>
        <v>0.45826513911620292</v>
      </c>
    </row>
    <row r="16" spans="1:13" x14ac:dyDescent="0.25">
      <c r="A16" s="6">
        <v>9</v>
      </c>
      <c r="B16" t="s">
        <v>6</v>
      </c>
      <c r="C16"/>
      <c r="E16" s="17">
        <v>15.1</v>
      </c>
      <c r="F16" s="17">
        <v>13.9</v>
      </c>
      <c r="G16" s="7">
        <f t="shared" si="1"/>
        <v>14.5</v>
      </c>
      <c r="H16" s="17">
        <v>16.600000000000001</v>
      </c>
      <c r="I16" s="17">
        <v>16.100000000000001</v>
      </c>
      <c r="J16" s="7">
        <f t="shared" si="0"/>
        <v>16.350000000000001</v>
      </c>
      <c r="K16" s="12">
        <f t="shared" si="2"/>
        <v>0.47001620745542949</v>
      </c>
      <c r="L16" s="18">
        <f t="shared" si="3"/>
        <v>0.52998379254457051</v>
      </c>
    </row>
    <row r="17" spans="1:13" x14ac:dyDescent="0.25">
      <c r="A17" s="1" t="s">
        <v>24</v>
      </c>
      <c r="K17" s="6"/>
    </row>
    <row r="18" spans="1:13" x14ac:dyDescent="0.25">
      <c r="A18" s="6">
        <v>10</v>
      </c>
      <c r="B18" t="s">
        <v>37</v>
      </c>
      <c r="C18"/>
      <c r="E18" s="17">
        <v>43.4</v>
      </c>
      <c r="F18" s="17">
        <v>45</v>
      </c>
      <c r="G18" s="7">
        <f t="shared" ref="G18:G20" si="4">AVERAGE(E18:F18)</f>
        <v>44.2</v>
      </c>
      <c r="H18" s="17">
        <v>38.299999999999997</v>
      </c>
      <c r="I18" s="17">
        <v>39</v>
      </c>
      <c r="J18" s="7">
        <f t="shared" ref="J18:J20" si="5">AVERAGE(H18:I18)</f>
        <v>38.65</v>
      </c>
      <c r="K18" s="24">
        <f t="shared" ref="K18:K20" si="6">G18/(G18+J18)</f>
        <v>0.53349426674713341</v>
      </c>
      <c r="L18" s="25">
        <f t="shared" ref="L18:L20" si="7">J18/(G18+J18)</f>
        <v>0.46650573325286665</v>
      </c>
    </row>
    <row r="19" spans="1:13" x14ac:dyDescent="0.25">
      <c r="A19" s="6">
        <v>11</v>
      </c>
      <c r="B19" t="s">
        <v>8</v>
      </c>
      <c r="C19"/>
      <c r="E19" s="17">
        <v>16.399999999999999</v>
      </c>
      <c r="F19" s="17">
        <v>16.899999999999999</v>
      </c>
      <c r="G19" s="7">
        <f t="shared" si="4"/>
        <v>16.649999999999999</v>
      </c>
      <c r="H19" s="17">
        <v>11.2</v>
      </c>
      <c r="I19" s="17">
        <v>13.1</v>
      </c>
      <c r="J19" s="7">
        <f t="shared" si="5"/>
        <v>12.149999999999999</v>
      </c>
      <c r="K19" s="24">
        <f t="shared" si="6"/>
        <v>0.578125</v>
      </c>
      <c r="L19" s="25">
        <f t="shared" si="7"/>
        <v>0.421875</v>
      </c>
    </row>
    <row r="20" spans="1:13" x14ac:dyDescent="0.25">
      <c r="A20" s="6">
        <v>12</v>
      </c>
      <c r="B20" t="s">
        <v>9</v>
      </c>
      <c r="C20"/>
      <c r="E20" s="17">
        <v>20.7</v>
      </c>
      <c r="F20" s="17">
        <v>21.3</v>
      </c>
      <c r="G20" s="7">
        <f t="shared" si="4"/>
        <v>21</v>
      </c>
      <c r="H20" s="17">
        <v>20.3</v>
      </c>
      <c r="I20" s="17">
        <v>19.5</v>
      </c>
      <c r="J20" s="7">
        <f t="shared" si="5"/>
        <v>19.899999999999999</v>
      </c>
      <c r="K20" s="24">
        <f t="shared" si="6"/>
        <v>0.51344743276283622</v>
      </c>
      <c r="L20" s="25">
        <f t="shared" si="7"/>
        <v>0.48655256723716378</v>
      </c>
    </row>
    <row r="21" spans="1:13" x14ac:dyDescent="0.25">
      <c r="A21" s="1" t="s">
        <v>25</v>
      </c>
      <c r="K21" s="6"/>
    </row>
    <row r="22" spans="1:13" x14ac:dyDescent="0.25">
      <c r="A22" s="6">
        <v>13</v>
      </c>
      <c r="B22" t="s">
        <v>10</v>
      </c>
      <c r="C22"/>
      <c r="E22" s="17">
        <v>29.3</v>
      </c>
      <c r="F22" s="17">
        <v>29.7</v>
      </c>
      <c r="G22" s="7">
        <f t="shared" ref="G22:G23" si="8">AVERAGE(E22:F22)</f>
        <v>29.5</v>
      </c>
      <c r="H22" s="17">
        <v>17.3</v>
      </c>
      <c r="I22" s="17">
        <v>20.5</v>
      </c>
      <c r="J22" s="7">
        <f t="shared" ref="J22:J23" si="9">AVERAGE(H22:I22)</f>
        <v>18.899999999999999</v>
      </c>
      <c r="K22" s="24">
        <f t="shared" ref="K22:K23" si="10">G22/(G22+J22)</f>
        <v>0.60950413223140498</v>
      </c>
      <c r="L22" s="25">
        <f t="shared" ref="L22:L23" si="11">J22/(G22+J22)</f>
        <v>0.39049586776859502</v>
      </c>
      <c r="M22" t="s">
        <v>42</v>
      </c>
    </row>
    <row r="23" spans="1:13" x14ac:dyDescent="0.25">
      <c r="A23" s="6">
        <v>14</v>
      </c>
      <c r="B23" t="s">
        <v>11</v>
      </c>
      <c r="C23"/>
      <c r="E23" s="17">
        <v>38.4</v>
      </c>
      <c r="F23" s="17">
        <v>42.4</v>
      </c>
      <c r="G23" s="7">
        <f t="shared" si="8"/>
        <v>40.4</v>
      </c>
      <c r="H23" s="17">
        <v>37.4</v>
      </c>
      <c r="I23" s="17">
        <v>40</v>
      </c>
      <c r="J23" s="7">
        <f t="shared" si="9"/>
        <v>38.700000000000003</v>
      </c>
      <c r="K23" s="12">
        <f t="shared" si="10"/>
        <v>0.51074589127686476</v>
      </c>
      <c r="L23" s="18">
        <f t="shared" si="11"/>
        <v>0.48925410872313535</v>
      </c>
    </row>
    <row r="24" spans="1:13" x14ac:dyDescent="0.25">
      <c r="A24" s="1" t="s">
        <v>26</v>
      </c>
      <c r="K24" s="6"/>
    </row>
    <row r="25" spans="1:13" x14ac:dyDescent="0.25">
      <c r="A25" s="6">
        <v>15</v>
      </c>
      <c r="B25" t="s">
        <v>13</v>
      </c>
      <c r="C25"/>
      <c r="E25" s="17">
        <v>9</v>
      </c>
      <c r="F25" s="17">
        <v>9.3000000000000007</v>
      </c>
      <c r="G25" s="7">
        <f t="shared" ref="G25:G26" si="12">AVERAGE(E25:F25)</f>
        <v>9.15</v>
      </c>
      <c r="H25" s="17">
        <v>9.9</v>
      </c>
      <c r="I25" s="17">
        <v>9.4</v>
      </c>
      <c r="J25" s="7">
        <f t="shared" ref="J25:J26" si="13">AVERAGE(H25:I25)</f>
        <v>9.65</v>
      </c>
      <c r="K25" s="24">
        <f t="shared" ref="K25:K26" si="14">G25/(G25+J25)</f>
        <v>0.48670212765957449</v>
      </c>
      <c r="L25" s="25">
        <f t="shared" ref="L25:L26" si="15">J25/(G25+J25)</f>
        <v>0.51329787234042556</v>
      </c>
    </row>
    <row r="26" spans="1:13" x14ac:dyDescent="0.25">
      <c r="A26" s="6">
        <v>16</v>
      </c>
      <c r="B26" t="s">
        <v>12</v>
      </c>
      <c r="C26"/>
      <c r="E26" s="17">
        <v>13.7</v>
      </c>
      <c r="F26" s="17">
        <v>12.1</v>
      </c>
      <c r="G26" s="7">
        <f t="shared" si="12"/>
        <v>12.899999999999999</v>
      </c>
      <c r="H26" s="17">
        <v>13.6</v>
      </c>
      <c r="I26" s="17">
        <v>12.9</v>
      </c>
      <c r="J26" s="7">
        <f t="shared" si="13"/>
        <v>13.25</v>
      </c>
      <c r="K26" s="24">
        <f t="shared" si="14"/>
        <v>0.49330783938814526</v>
      </c>
      <c r="L26" s="25">
        <f t="shared" si="15"/>
        <v>0.50669216061185474</v>
      </c>
    </row>
    <row r="27" spans="1:13" x14ac:dyDescent="0.25">
      <c r="A27" s="1" t="s">
        <v>27</v>
      </c>
      <c r="K27" s="6"/>
    </row>
    <row r="28" spans="1:13" x14ac:dyDescent="0.25">
      <c r="A28" s="6">
        <v>17</v>
      </c>
      <c r="B28" t="s">
        <v>14</v>
      </c>
      <c r="C28"/>
      <c r="E28" s="17">
        <v>16.7</v>
      </c>
      <c r="F28" s="17">
        <v>17</v>
      </c>
      <c r="G28" s="7">
        <f t="shared" ref="G28:G29" si="16">AVERAGE(E28:F28)</f>
        <v>16.850000000000001</v>
      </c>
      <c r="H28" s="17">
        <v>17.8</v>
      </c>
      <c r="I28" s="17">
        <v>15.8</v>
      </c>
      <c r="J28" s="7">
        <f t="shared" ref="J28:J29" si="17">AVERAGE(H28:I28)</f>
        <v>16.8</v>
      </c>
      <c r="K28" s="24">
        <f t="shared" ref="K28:K29" si="18">G28/(G28+J28)</f>
        <v>0.50074294205052006</v>
      </c>
      <c r="L28" s="25">
        <f t="shared" ref="L28:L29" si="19">J28/(G28+J28)</f>
        <v>0.49925705794947989</v>
      </c>
    </row>
    <row r="29" spans="1:13" x14ac:dyDescent="0.25">
      <c r="A29" s="6">
        <v>18</v>
      </c>
      <c r="B29" t="s">
        <v>15</v>
      </c>
      <c r="C29"/>
      <c r="E29" s="17">
        <v>6.3</v>
      </c>
      <c r="F29" s="17">
        <v>5.6</v>
      </c>
      <c r="G29" s="7">
        <f t="shared" si="16"/>
        <v>5.9499999999999993</v>
      </c>
      <c r="H29" s="17">
        <v>6.9</v>
      </c>
      <c r="I29" s="17">
        <v>7</v>
      </c>
      <c r="J29" s="7">
        <f t="shared" si="17"/>
        <v>6.95</v>
      </c>
      <c r="K29" s="24">
        <f t="shared" si="18"/>
        <v>0.46124031007751937</v>
      </c>
      <c r="L29" s="25">
        <f t="shared" si="19"/>
        <v>0.53875968992248069</v>
      </c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15</v>
      </c>
      <c r="F35" s="10">
        <f>G9</f>
        <v>16.2</v>
      </c>
      <c r="G35" s="28" t="str">
        <f>"1:"&amp;(TRUNC(F35/E35,1))</f>
        <v>1:1</v>
      </c>
      <c r="H35" s="27"/>
      <c r="I35" s="10">
        <f>J8</f>
        <v>13</v>
      </c>
      <c r="J35" s="10">
        <f>J9</f>
        <v>17.600000000000001</v>
      </c>
      <c r="K35" s="29" t="str">
        <f>"1:"&amp;(TRUNC(J35/I35,1))</f>
        <v>1:1,3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18.2</v>
      </c>
      <c r="F36" s="7">
        <f>G11</f>
        <v>13.55</v>
      </c>
      <c r="G36" s="28" t="str">
        <f t="shared" ref="G36:G43" si="20">"1:"&amp;(TRUNC(F36/E36,1))</f>
        <v>1:0,7</v>
      </c>
      <c r="H36" s="12"/>
      <c r="I36" s="7">
        <f>J10</f>
        <v>21.35</v>
      </c>
      <c r="J36" s="7">
        <f>J11</f>
        <v>14.149999999999999</v>
      </c>
      <c r="K36" s="29" t="str">
        <f t="shared" ref="K36:K43" si="21">"1:"&amp;(TRUNC(J36/I36,1))</f>
        <v>1:0,6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17.600000000000001</v>
      </c>
      <c r="F37" s="7">
        <f>G13</f>
        <v>13.100000000000001</v>
      </c>
      <c r="G37" s="28" t="str">
        <f t="shared" si="20"/>
        <v>1:0,7</v>
      </c>
      <c r="H37" s="12"/>
      <c r="I37" s="7">
        <f>J12</f>
        <v>20.299999999999997</v>
      </c>
      <c r="J37" s="7">
        <f>J13</f>
        <v>15.75</v>
      </c>
      <c r="K37" s="29" t="str">
        <f t="shared" si="21"/>
        <v>1:0,7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9.15</v>
      </c>
      <c r="F38" s="7">
        <f>G26</f>
        <v>12.899999999999999</v>
      </c>
      <c r="G38" s="28" t="str">
        <f t="shared" si="20"/>
        <v>1:1,4</v>
      </c>
      <c r="H38" s="12"/>
      <c r="I38" s="7">
        <f>J25</f>
        <v>9.65</v>
      </c>
      <c r="J38" s="7">
        <f>J26</f>
        <v>13.25</v>
      </c>
      <c r="K38" s="29" t="str">
        <f t="shared" si="21"/>
        <v>1:1,3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5.9499999999999993</v>
      </c>
      <c r="F39" s="7">
        <f>G28</f>
        <v>16.850000000000001</v>
      </c>
      <c r="G39" s="28" t="str">
        <f t="shared" si="20"/>
        <v>1:2,8</v>
      </c>
      <c r="H39" s="12"/>
      <c r="I39" s="7">
        <f>J29</f>
        <v>6.95</v>
      </c>
      <c r="J39" s="7">
        <f>J28</f>
        <v>16.8</v>
      </c>
      <c r="K39" s="29" t="str">
        <f t="shared" si="21"/>
        <v>1:2,4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40.4</v>
      </c>
      <c r="F40" s="7">
        <f>G14</f>
        <v>24.2</v>
      </c>
      <c r="G40" s="28" t="str">
        <f t="shared" si="20"/>
        <v>1:0,5</v>
      </c>
      <c r="H40" s="12"/>
      <c r="I40" s="7">
        <f>J23</f>
        <v>38.700000000000003</v>
      </c>
      <c r="J40" s="7">
        <f>J14</f>
        <v>26.7</v>
      </c>
      <c r="K40" s="29" t="str">
        <f t="shared" si="21"/>
        <v>1:0,6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16.55</v>
      </c>
      <c r="F41" s="7">
        <f>G16</f>
        <v>14.5</v>
      </c>
      <c r="G41" s="28" t="str">
        <f t="shared" si="20"/>
        <v>1:0,8</v>
      </c>
      <c r="H41" s="12"/>
      <c r="I41" s="7">
        <f>J15</f>
        <v>14</v>
      </c>
      <c r="J41" s="7">
        <f>J16</f>
        <v>16.350000000000001</v>
      </c>
      <c r="K41" s="29" t="str">
        <f t="shared" si="21"/>
        <v>1:1,1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21</v>
      </c>
      <c r="F42" s="7">
        <f>G19</f>
        <v>16.649999999999999</v>
      </c>
      <c r="G42" s="28" t="str">
        <f t="shared" si="20"/>
        <v>1:0,7</v>
      </c>
      <c r="H42" s="12"/>
      <c r="I42" s="7">
        <f>J20</f>
        <v>19.899999999999999</v>
      </c>
      <c r="J42" s="7">
        <f>J19</f>
        <v>12.149999999999999</v>
      </c>
      <c r="K42" s="29" t="str">
        <f t="shared" si="21"/>
        <v>1:0,6</v>
      </c>
      <c r="L42" s="12"/>
    </row>
    <row r="43" spans="1:12" x14ac:dyDescent="0.25">
      <c r="A43" s="2">
        <v>27</v>
      </c>
      <c r="B43" s="2" t="s">
        <v>34</v>
      </c>
      <c r="E43" s="7">
        <f>G22</f>
        <v>29.5</v>
      </c>
      <c r="F43" s="7">
        <f>G18</f>
        <v>44.2</v>
      </c>
      <c r="G43" s="28" t="str">
        <f t="shared" si="20"/>
        <v>1:1,4</v>
      </c>
      <c r="H43" s="12"/>
      <c r="I43" s="7">
        <f>J22</f>
        <v>18.899999999999999</v>
      </c>
      <c r="J43" s="7">
        <f>J18</f>
        <v>38.65</v>
      </c>
      <c r="K43" s="24" t="str">
        <f t="shared" si="21"/>
        <v>1:2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51" priority="1" operator="lessThan">
      <formula>0.4</formula>
    </cfRule>
    <cfRule type="cellIs" dxfId="50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3" x14ac:dyDescent="0.25">
      <c r="A1" s="1" t="str" cm="1">
        <f t="array" aca="1" ref="A1" ca="1">MID(CELL("dateiname",$AW1),FIND("]",CELL("dateiname",$A$1))+1,31)</f>
        <v>B</v>
      </c>
    </row>
    <row r="3" spans="1:13" ht="15.75" thickBot="1" x14ac:dyDescent="0.3">
      <c r="A3" s="3"/>
      <c r="B3" s="4" t="s">
        <v>16</v>
      </c>
      <c r="C3" s="23">
        <v>34331</v>
      </c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3" ht="15.75" thickTop="1" x14ac:dyDescent="0.25"/>
    <row r="5" spans="1:13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3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3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3" x14ac:dyDescent="0.25">
      <c r="A8" s="6">
        <v>1</v>
      </c>
      <c r="B8" s="2" t="s">
        <v>21</v>
      </c>
      <c r="E8" s="16">
        <v>16.5</v>
      </c>
      <c r="F8" s="16">
        <v>17.100000000000001</v>
      </c>
      <c r="G8" s="10">
        <f>AVERAGE(E8:F8)</f>
        <v>16.8</v>
      </c>
      <c r="H8" s="16">
        <v>15.4</v>
      </c>
      <c r="I8" s="16">
        <v>15.4</v>
      </c>
      <c r="J8" s="10">
        <f t="shared" ref="J8:J16" si="0">AVERAGE(H8:I8)</f>
        <v>15.4</v>
      </c>
      <c r="K8" s="12">
        <f>G8/(G8+J8)</f>
        <v>0.52173913043478259</v>
      </c>
      <c r="L8" s="18">
        <f>J8/(G8+J8)</f>
        <v>0.47826086956521735</v>
      </c>
    </row>
    <row r="9" spans="1:13" x14ac:dyDescent="0.25">
      <c r="A9" s="6">
        <v>2</v>
      </c>
      <c r="B9" s="2" t="s">
        <v>22</v>
      </c>
      <c r="E9" s="17">
        <v>18.5</v>
      </c>
      <c r="F9" s="17">
        <v>17.600000000000001</v>
      </c>
      <c r="G9" s="7">
        <f t="shared" ref="G9:G16" si="1">AVERAGE(E9:F9)</f>
        <v>18.05</v>
      </c>
      <c r="H9" s="17">
        <v>22</v>
      </c>
      <c r="I9" s="17">
        <v>19.5</v>
      </c>
      <c r="J9" s="7">
        <f t="shared" si="0"/>
        <v>20.75</v>
      </c>
      <c r="K9" s="12">
        <f t="shared" ref="K9:K16" si="2">G9/(G9+J9)</f>
        <v>0.46520618556701038</v>
      </c>
      <c r="L9" s="18">
        <f t="shared" ref="L9:L16" si="3">J9/(G9+J9)</f>
        <v>0.53479381443298968</v>
      </c>
    </row>
    <row r="10" spans="1:13" x14ac:dyDescent="0.25">
      <c r="A10" s="6">
        <v>3</v>
      </c>
      <c r="B10" s="2" t="s">
        <v>1</v>
      </c>
      <c r="E10" s="17">
        <v>18</v>
      </c>
      <c r="F10" s="17">
        <v>20.9</v>
      </c>
      <c r="G10" s="7">
        <f t="shared" si="1"/>
        <v>19.45</v>
      </c>
      <c r="H10" s="17">
        <v>22.7</v>
      </c>
      <c r="I10" s="17">
        <v>23.4</v>
      </c>
      <c r="J10" s="7">
        <f t="shared" si="0"/>
        <v>23.049999999999997</v>
      </c>
      <c r="K10" s="12">
        <f t="shared" si="2"/>
        <v>0.45764705882352941</v>
      </c>
      <c r="L10" s="18">
        <f t="shared" si="3"/>
        <v>0.54235294117647048</v>
      </c>
    </row>
    <row r="11" spans="1:13" x14ac:dyDescent="0.25">
      <c r="A11" s="6">
        <v>4</v>
      </c>
      <c r="B11" s="2" t="s">
        <v>2</v>
      </c>
      <c r="E11" s="17">
        <v>9.6999999999999993</v>
      </c>
      <c r="F11" s="17"/>
      <c r="G11" s="7">
        <f t="shared" si="1"/>
        <v>9.6999999999999993</v>
      </c>
      <c r="H11" s="17">
        <v>18.2</v>
      </c>
      <c r="I11" s="17">
        <v>15.8</v>
      </c>
      <c r="J11" s="7">
        <f t="shared" si="0"/>
        <v>17</v>
      </c>
      <c r="K11" s="12">
        <f t="shared" si="2"/>
        <v>0.36329588014981273</v>
      </c>
      <c r="L11" s="18">
        <f t="shared" si="3"/>
        <v>0.63670411985018727</v>
      </c>
      <c r="M11" t="s">
        <v>43</v>
      </c>
    </row>
    <row r="12" spans="1:13" x14ac:dyDescent="0.25">
      <c r="A12" s="6">
        <v>5</v>
      </c>
      <c r="B12" t="s">
        <v>3</v>
      </c>
      <c r="C12"/>
      <c r="E12" s="17">
        <v>20</v>
      </c>
      <c r="F12" s="17">
        <v>24.7</v>
      </c>
      <c r="G12" s="7">
        <f t="shared" si="1"/>
        <v>22.35</v>
      </c>
      <c r="H12" s="17">
        <v>23.2</v>
      </c>
      <c r="I12" s="17">
        <v>24.8</v>
      </c>
      <c r="J12" s="7">
        <f t="shared" si="0"/>
        <v>24</v>
      </c>
      <c r="K12" s="12">
        <f t="shared" si="2"/>
        <v>0.48220064724919093</v>
      </c>
      <c r="L12" s="18">
        <f t="shared" si="3"/>
        <v>0.51779935275080902</v>
      </c>
    </row>
    <row r="13" spans="1:13" x14ac:dyDescent="0.25">
      <c r="A13" s="6">
        <v>6</v>
      </c>
      <c r="B13" t="s">
        <v>4</v>
      </c>
      <c r="C13"/>
      <c r="E13" s="17">
        <v>13.6</v>
      </c>
      <c r="F13" s="17"/>
      <c r="G13" s="7">
        <f t="shared" si="1"/>
        <v>13.6</v>
      </c>
      <c r="H13" s="17">
        <v>19.3</v>
      </c>
      <c r="I13" s="17">
        <v>19.7</v>
      </c>
      <c r="J13" s="7">
        <f t="shared" si="0"/>
        <v>19.5</v>
      </c>
      <c r="K13" s="12">
        <f t="shared" si="2"/>
        <v>0.41087613293051356</v>
      </c>
      <c r="L13" s="18">
        <f t="shared" si="3"/>
        <v>0.58912386706948638</v>
      </c>
      <c r="M13" t="s">
        <v>43</v>
      </c>
    </row>
    <row r="14" spans="1:13" x14ac:dyDescent="0.25">
      <c r="A14" s="6">
        <v>7</v>
      </c>
      <c r="B14" t="s">
        <v>5</v>
      </c>
      <c r="C14"/>
      <c r="E14" s="17">
        <v>34.4</v>
      </c>
      <c r="F14" s="17">
        <v>36.200000000000003</v>
      </c>
      <c r="G14" s="7">
        <f t="shared" si="1"/>
        <v>35.299999999999997</v>
      </c>
      <c r="H14" s="17">
        <v>42.4</v>
      </c>
      <c r="I14" s="17">
        <v>38.4</v>
      </c>
      <c r="J14" s="7">
        <f t="shared" si="0"/>
        <v>40.4</v>
      </c>
      <c r="K14" s="12">
        <f t="shared" si="2"/>
        <v>0.46631439894319687</v>
      </c>
      <c r="L14" s="18">
        <f t="shared" si="3"/>
        <v>0.53368560105680318</v>
      </c>
    </row>
    <row r="15" spans="1:13" x14ac:dyDescent="0.25">
      <c r="A15" s="6">
        <v>8</v>
      </c>
      <c r="B15" t="s">
        <v>7</v>
      </c>
      <c r="C15"/>
      <c r="E15" s="17">
        <v>20.7</v>
      </c>
      <c r="F15" s="17">
        <v>20.8</v>
      </c>
      <c r="G15" s="7">
        <f t="shared" si="1"/>
        <v>20.75</v>
      </c>
      <c r="H15" s="17">
        <v>18.399999999999999</v>
      </c>
      <c r="I15" s="17">
        <v>20.100000000000001</v>
      </c>
      <c r="J15" s="7">
        <f t="shared" si="0"/>
        <v>19.25</v>
      </c>
      <c r="K15" s="12">
        <f t="shared" si="2"/>
        <v>0.51875000000000004</v>
      </c>
      <c r="L15" s="18">
        <f t="shared" si="3"/>
        <v>0.48125000000000001</v>
      </c>
    </row>
    <row r="16" spans="1:13" x14ac:dyDescent="0.25">
      <c r="A16" s="6">
        <v>9</v>
      </c>
      <c r="B16" t="s">
        <v>6</v>
      </c>
      <c r="C16"/>
      <c r="E16" s="17">
        <v>21.4</v>
      </c>
      <c r="F16" s="17">
        <v>21.1</v>
      </c>
      <c r="G16" s="7">
        <f t="shared" si="1"/>
        <v>21.25</v>
      </c>
      <c r="H16" s="17">
        <v>18.3</v>
      </c>
      <c r="I16" s="17">
        <v>20</v>
      </c>
      <c r="J16" s="7">
        <f t="shared" si="0"/>
        <v>19.149999999999999</v>
      </c>
      <c r="K16" s="12">
        <f t="shared" si="2"/>
        <v>0.52599009900990101</v>
      </c>
      <c r="L16" s="18">
        <f t="shared" si="3"/>
        <v>0.47400990099009899</v>
      </c>
    </row>
    <row r="17" spans="1:13" x14ac:dyDescent="0.25">
      <c r="A17" s="1" t="s">
        <v>24</v>
      </c>
      <c r="K17" s="6"/>
    </row>
    <row r="18" spans="1:13" x14ac:dyDescent="0.25">
      <c r="A18" s="6">
        <v>10</v>
      </c>
      <c r="B18" t="s">
        <v>37</v>
      </c>
      <c r="C18"/>
      <c r="E18" s="17">
        <v>32.9</v>
      </c>
      <c r="F18" s="17">
        <v>33.1</v>
      </c>
      <c r="G18" s="7">
        <f t="shared" ref="G18:G20" si="4">AVERAGE(E18:F18)</f>
        <v>33</v>
      </c>
      <c r="H18" s="17">
        <v>44.3</v>
      </c>
      <c r="I18" s="17">
        <v>39.5</v>
      </c>
      <c r="J18" s="7">
        <f t="shared" ref="J18:J20" si="5">AVERAGE(H18:I18)</f>
        <v>41.9</v>
      </c>
      <c r="K18" s="24">
        <f t="shared" ref="K18:K20" si="6">G18/(G18+J18)</f>
        <v>0.44058744993324428</v>
      </c>
      <c r="L18" s="25">
        <f t="shared" ref="L18:L20" si="7">J18/(G18+J18)</f>
        <v>0.55941255006675561</v>
      </c>
    </row>
    <row r="19" spans="1:13" x14ac:dyDescent="0.25">
      <c r="A19" s="6">
        <v>11</v>
      </c>
      <c r="B19" t="s">
        <v>8</v>
      </c>
      <c r="C19"/>
      <c r="E19" s="17">
        <v>24.5</v>
      </c>
      <c r="F19" s="17">
        <v>24.1</v>
      </c>
      <c r="G19" s="7">
        <f t="shared" si="4"/>
        <v>24.3</v>
      </c>
      <c r="H19" s="17">
        <v>23.8</v>
      </c>
      <c r="I19" s="17">
        <v>23.5</v>
      </c>
      <c r="J19" s="7">
        <f t="shared" si="5"/>
        <v>23.65</v>
      </c>
      <c r="K19" s="24">
        <f t="shared" si="6"/>
        <v>0.50677789363920744</v>
      </c>
      <c r="L19" s="25">
        <f t="shared" si="7"/>
        <v>0.49322210636079244</v>
      </c>
    </row>
    <row r="20" spans="1:13" x14ac:dyDescent="0.25">
      <c r="A20" s="6">
        <v>12</v>
      </c>
      <c r="B20" t="s">
        <v>9</v>
      </c>
      <c r="C20"/>
      <c r="E20" s="17">
        <v>25.8</v>
      </c>
      <c r="F20" s="17">
        <v>27.9</v>
      </c>
      <c r="G20" s="7">
        <f t="shared" si="4"/>
        <v>26.85</v>
      </c>
      <c r="H20" s="17">
        <v>27.9</v>
      </c>
      <c r="I20" s="17">
        <v>28</v>
      </c>
      <c r="J20" s="7">
        <f t="shared" si="5"/>
        <v>27.95</v>
      </c>
      <c r="K20" s="24">
        <f t="shared" si="6"/>
        <v>0.48996350364963509</v>
      </c>
      <c r="L20" s="25">
        <f t="shared" si="7"/>
        <v>0.51003649635036497</v>
      </c>
    </row>
    <row r="21" spans="1:13" x14ac:dyDescent="0.25">
      <c r="A21" s="1" t="s">
        <v>25</v>
      </c>
      <c r="K21" s="6"/>
    </row>
    <row r="22" spans="1:13" x14ac:dyDescent="0.25">
      <c r="A22" s="6">
        <v>13</v>
      </c>
      <c r="B22" t="s">
        <v>10</v>
      </c>
      <c r="C22"/>
      <c r="E22" s="17">
        <v>29.1</v>
      </c>
      <c r="F22" s="17">
        <v>25</v>
      </c>
      <c r="G22" s="7">
        <f t="shared" ref="G22:G23" si="8">AVERAGE(E22:F22)</f>
        <v>27.05</v>
      </c>
      <c r="H22" s="17">
        <v>28.9</v>
      </c>
      <c r="I22" s="17">
        <v>28</v>
      </c>
      <c r="J22" s="7">
        <f t="shared" ref="J22:J23" si="9">AVERAGE(H22:I22)</f>
        <v>28.45</v>
      </c>
      <c r="K22" s="24">
        <f t="shared" ref="K22:K23" si="10">G22/(G22+J22)</f>
        <v>0.48738738738738741</v>
      </c>
      <c r="L22" s="25">
        <f t="shared" ref="L22:L23" si="11">J22/(G22+J22)</f>
        <v>0.51261261261261259</v>
      </c>
    </row>
    <row r="23" spans="1:13" x14ac:dyDescent="0.25">
      <c r="A23" s="6">
        <v>14</v>
      </c>
      <c r="B23" t="s">
        <v>11</v>
      </c>
      <c r="C23"/>
      <c r="E23" s="17">
        <v>37.799999999999997</v>
      </c>
      <c r="F23" s="17">
        <v>34.799999999999997</v>
      </c>
      <c r="G23" s="7">
        <f t="shared" si="8"/>
        <v>36.299999999999997</v>
      </c>
      <c r="H23" s="17">
        <v>43.1</v>
      </c>
      <c r="I23" s="17">
        <v>38.299999999999997</v>
      </c>
      <c r="J23" s="7">
        <f t="shared" si="9"/>
        <v>40.700000000000003</v>
      </c>
      <c r="K23" s="12">
        <f t="shared" si="10"/>
        <v>0.47142857142857142</v>
      </c>
      <c r="L23" s="18">
        <f t="shared" si="11"/>
        <v>0.52857142857142858</v>
      </c>
    </row>
    <row r="24" spans="1:13" x14ac:dyDescent="0.25">
      <c r="A24" s="1" t="s">
        <v>26</v>
      </c>
      <c r="K24" s="6"/>
    </row>
    <row r="25" spans="1:13" x14ac:dyDescent="0.25">
      <c r="A25" s="6">
        <v>15</v>
      </c>
      <c r="B25" t="s">
        <v>13</v>
      </c>
      <c r="C25"/>
      <c r="E25" s="17">
        <v>6.6</v>
      </c>
      <c r="F25" s="17"/>
      <c r="G25" s="7">
        <f t="shared" ref="G25:G26" si="12">AVERAGE(E25:F25)</f>
        <v>6.6</v>
      </c>
      <c r="H25" s="17">
        <v>9.6</v>
      </c>
      <c r="I25" s="17">
        <v>10.3</v>
      </c>
      <c r="J25" s="7">
        <f t="shared" ref="J25:J26" si="13">AVERAGE(H25:I25)</f>
        <v>9.9499999999999993</v>
      </c>
      <c r="K25" s="24">
        <f t="shared" ref="K25:K26" si="14">G25/(G25+J25)</f>
        <v>0.39879154078549855</v>
      </c>
      <c r="L25" s="25">
        <f t="shared" ref="L25:L26" si="15">J25/(G25+J25)</f>
        <v>0.60120845921450161</v>
      </c>
      <c r="M25" t="s">
        <v>43</v>
      </c>
    </row>
    <row r="26" spans="1:13" x14ac:dyDescent="0.25">
      <c r="A26" s="6">
        <v>16</v>
      </c>
      <c r="B26" t="s">
        <v>12</v>
      </c>
      <c r="C26"/>
      <c r="E26" s="17">
        <v>9.6</v>
      </c>
      <c r="F26" s="17"/>
      <c r="G26" s="7">
        <f t="shared" si="12"/>
        <v>9.6</v>
      </c>
      <c r="H26" s="17">
        <v>18.8</v>
      </c>
      <c r="I26" s="17">
        <v>20.399999999999999</v>
      </c>
      <c r="J26" s="7">
        <f t="shared" si="13"/>
        <v>19.600000000000001</v>
      </c>
      <c r="K26" s="24">
        <f t="shared" si="14"/>
        <v>0.32876712328767121</v>
      </c>
      <c r="L26" s="25">
        <f t="shared" si="15"/>
        <v>0.67123287671232879</v>
      </c>
      <c r="M26" t="s">
        <v>43</v>
      </c>
    </row>
    <row r="27" spans="1:13" x14ac:dyDescent="0.25">
      <c r="A27" s="1" t="s">
        <v>27</v>
      </c>
      <c r="K27" s="6"/>
    </row>
    <row r="28" spans="1:13" x14ac:dyDescent="0.25">
      <c r="A28" s="6">
        <v>17</v>
      </c>
      <c r="B28" t="s">
        <v>14</v>
      </c>
      <c r="C28"/>
      <c r="E28" s="17">
        <v>19.399999999999999</v>
      </c>
      <c r="F28" s="17">
        <v>17.8</v>
      </c>
      <c r="G28" s="7">
        <f t="shared" ref="G28:G29" si="16">AVERAGE(E28:F28)</f>
        <v>18.600000000000001</v>
      </c>
      <c r="H28" s="17">
        <v>21.4</v>
      </c>
      <c r="I28" s="17">
        <v>20.3</v>
      </c>
      <c r="J28" s="7">
        <f t="shared" ref="J28:J29" si="17">AVERAGE(H28:I28)</f>
        <v>20.85</v>
      </c>
      <c r="K28" s="24">
        <f t="shared" ref="K28:K29" si="18">G28/(G28+J28)</f>
        <v>0.47148288973384028</v>
      </c>
      <c r="L28" s="25">
        <f t="shared" ref="L28:L29" si="19">J28/(G28+J28)</f>
        <v>0.52851711026615966</v>
      </c>
    </row>
    <row r="29" spans="1:13" x14ac:dyDescent="0.25">
      <c r="A29" s="6">
        <v>18</v>
      </c>
      <c r="B29" t="s">
        <v>15</v>
      </c>
      <c r="C29"/>
      <c r="E29" s="17">
        <v>4.9000000000000004</v>
      </c>
      <c r="F29" s="17"/>
      <c r="G29" s="7">
        <f t="shared" si="16"/>
        <v>4.9000000000000004</v>
      </c>
      <c r="H29" s="17">
        <v>6.7</v>
      </c>
      <c r="I29" s="17">
        <v>8.6999999999999993</v>
      </c>
      <c r="J29" s="7">
        <f t="shared" si="17"/>
        <v>7.6999999999999993</v>
      </c>
      <c r="K29" s="24">
        <f t="shared" si="18"/>
        <v>0.38888888888888895</v>
      </c>
      <c r="L29" s="25">
        <f t="shared" si="19"/>
        <v>0.61111111111111105</v>
      </c>
      <c r="M29" t="s">
        <v>43</v>
      </c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16.8</v>
      </c>
      <c r="F35" s="10">
        <f>G9</f>
        <v>18.05</v>
      </c>
      <c r="G35" s="28" t="str">
        <f>"1:"&amp;(TRUNC(F35/E35,1))</f>
        <v>1:1</v>
      </c>
      <c r="H35" s="27"/>
      <c r="I35" s="10">
        <f>J8</f>
        <v>15.4</v>
      </c>
      <c r="J35" s="10">
        <f>J9</f>
        <v>20.75</v>
      </c>
      <c r="K35" s="29" t="str">
        <f>"1:"&amp;(TRUNC(J35/I35,1))</f>
        <v>1:1,3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19.45</v>
      </c>
      <c r="F36" s="7">
        <f>G11</f>
        <v>9.6999999999999993</v>
      </c>
      <c r="G36" s="28" t="str">
        <f t="shared" ref="G36:G43" si="20">"1:"&amp;(TRUNC(F36/E36,1))</f>
        <v>1:0,4</v>
      </c>
      <c r="H36" s="12"/>
      <c r="I36" s="7">
        <f>J10</f>
        <v>23.049999999999997</v>
      </c>
      <c r="J36" s="7">
        <f>J11</f>
        <v>17</v>
      </c>
      <c r="K36" s="29" t="str">
        <f t="shared" ref="K36:K43" si="21">"1:"&amp;(TRUNC(J36/I36,1))</f>
        <v>1:0,7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22.35</v>
      </c>
      <c r="F37" s="7">
        <f>G13</f>
        <v>13.6</v>
      </c>
      <c r="G37" s="28" t="str">
        <f t="shared" si="20"/>
        <v>1:0,6</v>
      </c>
      <c r="H37" s="12"/>
      <c r="I37" s="7">
        <f>J12</f>
        <v>24</v>
      </c>
      <c r="J37" s="7">
        <f>J13</f>
        <v>19.5</v>
      </c>
      <c r="K37" s="29" t="str">
        <f t="shared" si="21"/>
        <v>1:0,8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6.6</v>
      </c>
      <c r="F38" s="7">
        <f>G26</f>
        <v>9.6</v>
      </c>
      <c r="G38" s="28" t="str">
        <f t="shared" si="20"/>
        <v>1:1,4</v>
      </c>
      <c r="H38" s="12"/>
      <c r="I38" s="7">
        <f>J25</f>
        <v>9.9499999999999993</v>
      </c>
      <c r="J38" s="7">
        <f>J26</f>
        <v>19.600000000000001</v>
      </c>
      <c r="K38" s="29" t="str">
        <f t="shared" si="21"/>
        <v>1:1,9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4.9000000000000004</v>
      </c>
      <c r="F39" s="7">
        <f>G28</f>
        <v>18.600000000000001</v>
      </c>
      <c r="G39" s="28" t="str">
        <f t="shared" si="20"/>
        <v>1:3,7</v>
      </c>
      <c r="H39" s="12"/>
      <c r="I39" s="7">
        <f>J29</f>
        <v>7.6999999999999993</v>
      </c>
      <c r="J39" s="7">
        <f>J28</f>
        <v>20.85</v>
      </c>
      <c r="K39" s="29" t="str">
        <f t="shared" si="21"/>
        <v>1:2,7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36.299999999999997</v>
      </c>
      <c r="F40" s="7">
        <f>G14</f>
        <v>35.299999999999997</v>
      </c>
      <c r="G40" s="28" t="str">
        <f t="shared" si="20"/>
        <v>1:0,9</v>
      </c>
      <c r="H40" s="12"/>
      <c r="I40" s="7">
        <f>J23</f>
        <v>40.700000000000003</v>
      </c>
      <c r="J40" s="7">
        <f>J14</f>
        <v>40.4</v>
      </c>
      <c r="K40" s="29" t="str">
        <f t="shared" si="21"/>
        <v>1:0,9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20.75</v>
      </c>
      <c r="F41" s="7">
        <f>G16</f>
        <v>21.25</v>
      </c>
      <c r="G41" s="28" t="str">
        <f t="shared" si="20"/>
        <v>1:1</v>
      </c>
      <c r="H41" s="12"/>
      <c r="I41" s="7">
        <f>J15</f>
        <v>19.25</v>
      </c>
      <c r="J41" s="7">
        <f>J16</f>
        <v>19.149999999999999</v>
      </c>
      <c r="K41" s="29" t="str">
        <f t="shared" si="21"/>
        <v>1:0,9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26.85</v>
      </c>
      <c r="F42" s="7">
        <f>G19</f>
        <v>24.3</v>
      </c>
      <c r="G42" s="28" t="str">
        <f t="shared" si="20"/>
        <v>1:0,9</v>
      </c>
      <c r="H42" s="12"/>
      <c r="I42" s="7">
        <f>J20</f>
        <v>27.95</v>
      </c>
      <c r="J42" s="7">
        <f>J19</f>
        <v>23.65</v>
      </c>
      <c r="K42" s="29" t="str">
        <f t="shared" si="21"/>
        <v>1:0,8</v>
      </c>
      <c r="L42" s="12"/>
    </row>
    <row r="43" spans="1:12" x14ac:dyDescent="0.25">
      <c r="A43" s="2">
        <v>27</v>
      </c>
      <c r="B43" s="2" t="s">
        <v>34</v>
      </c>
      <c r="E43" s="7">
        <f>G22</f>
        <v>27.05</v>
      </c>
      <c r="F43" s="7">
        <f>G18</f>
        <v>33</v>
      </c>
      <c r="G43" s="28" t="str">
        <f t="shared" si="20"/>
        <v>1:1,2</v>
      </c>
      <c r="H43" s="12"/>
      <c r="I43" s="7">
        <f>J22</f>
        <v>28.45</v>
      </c>
      <c r="J43" s="7">
        <f>J18</f>
        <v>41.9</v>
      </c>
      <c r="K43" s="24" t="str">
        <f t="shared" si="21"/>
        <v>1:1,4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49" priority="1" operator="lessThan">
      <formula>0.4</formula>
    </cfRule>
    <cfRule type="cellIs" dxfId="48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1"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C</v>
      </c>
    </row>
    <row r="3" spans="1:12" ht="15.75" thickBot="1" x14ac:dyDescent="0.3">
      <c r="A3" s="3"/>
      <c r="B3" s="4" t="s">
        <v>16</v>
      </c>
      <c r="C3" s="23">
        <v>35565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13.6</v>
      </c>
      <c r="F8" s="16">
        <v>13.6</v>
      </c>
      <c r="G8" s="10">
        <f>AVERAGE(E8:F8)</f>
        <v>13.6</v>
      </c>
      <c r="H8" s="16">
        <v>12.2</v>
      </c>
      <c r="I8" s="16">
        <v>13.8</v>
      </c>
      <c r="J8" s="10">
        <f t="shared" ref="J8:J16" si="0">AVERAGE(H8:I8)</f>
        <v>13</v>
      </c>
      <c r="K8" s="12">
        <f>G8/(G8+J8)</f>
        <v>0.51127819548872178</v>
      </c>
      <c r="L8" s="18">
        <f>J8/(G8+J8)</f>
        <v>0.48872180451127817</v>
      </c>
    </row>
    <row r="9" spans="1:12" x14ac:dyDescent="0.25">
      <c r="A9" s="6">
        <v>2</v>
      </c>
      <c r="B9" s="2" t="s">
        <v>22</v>
      </c>
      <c r="E9" s="17">
        <v>17.399999999999999</v>
      </c>
      <c r="F9" s="17">
        <v>18.399999999999999</v>
      </c>
      <c r="G9" s="7">
        <f t="shared" ref="G9:G16" si="1">AVERAGE(E9:F9)</f>
        <v>17.899999999999999</v>
      </c>
      <c r="H9" s="17">
        <v>18.5</v>
      </c>
      <c r="I9" s="17">
        <v>20</v>
      </c>
      <c r="J9" s="7">
        <f t="shared" si="0"/>
        <v>19.25</v>
      </c>
      <c r="K9" s="12">
        <f t="shared" ref="K9:K16" si="2">G9/(G9+J9)</f>
        <v>0.48183041722745623</v>
      </c>
      <c r="L9" s="18">
        <f t="shared" ref="L9:L16" si="3">J9/(G9+J9)</f>
        <v>0.51816958277254377</v>
      </c>
    </row>
    <row r="10" spans="1:12" x14ac:dyDescent="0.25">
      <c r="A10" s="6">
        <v>3</v>
      </c>
      <c r="B10" s="2" t="s">
        <v>1</v>
      </c>
      <c r="E10" s="17">
        <v>17.8</v>
      </c>
      <c r="F10" s="17">
        <v>19.899999999999999</v>
      </c>
      <c r="G10" s="7">
        <f t="shared" si="1"/>
        <v>18.850000000000001</v>
      </c>
      <c r="H10" s="17">
        <v>20.3</v>
      </c>
      <c r="I10" s="17">
        <v>21</v>
      </c>
      <c r="J10" s="7">
        <f t="shared" si="0"/>
        <v>20.65</v>
      </c>
      <c r="K10" s="12">
        <f t="shared" si="2"/>
        <v>0.47721518987341777</v>
      </c>
      <c r="L10" s="18">
        <f t="shared" si="3"/>
        <v>0.52278481012658229</v>
      </c>
    </row>
    <row r="11" spans="1:12" x14ac:dyDescent="0.25">
      <c r="A11" s="6">
        <v>4</v>
      </c>
      <c r="B11" s="2" t="s">
        <v>2</v>
      </c>
      <c r="E11" s="17">
        <v>13.8</v>
      </c>
      <c r="F11" s="17">
        <v>13.1</v>
      </c>
      <c r="G11" s="7">
        <f t="shared" si="1"/>
        <v>13.45</v>
      </c>
      <c r="H11" s="17">
        <v>13.4</v>
      </c>
      <c r="I11" s="17">
        <v>14.6</v>
      </c>
      <c r="J11" s="7">
        <f t="shared" si="0"/>
        <v>14</v>
      </c>
      <c r="K11" s="12">
        <f t="shared" si="2"/>
        <v>0.48998178506375228</v>
      </c>
      <c r="L11" s="18">
        <f t="shared" si="3"/>
        <v>0.51001821493624777</v>
      </c>
    </row>
    <row r="12" spans="1:12" x14ac:dyDescent="0.25">
      <c r="A12" s="6">
        <v>5</v>
      </c>
      <c r="B12" t="s">
        <v>3</v>
      </c>
      <c r="C12"/>
      <c r="E12" s="17">
        <v>21.1</v>
      </c>
      <c r="F12" s="17">
        <v>22.4</v>
      </c>
      <c r="G12" s="7">
        <f t="shared" si="1"/>
        <v>21.75</v>
      </c>
      <c r="H12" s="17">
        <v>18.7</v>
      </c>
      <c r="I12" s="17">
        <v>18.8</v>
      </c>
      <c r="J12" s="7">
        <f t="shared" si="0"/>
        <v>18.75</v>
      </c>
      <c r="K12" s="12">
        <f t="shared" si="2"/>
        <v>0.53703703703703709</v>
      </c>
      <c r="L12" s="18">
        <f t="shared" si="3"/>
        <v>0.46296296296296297</v>
      </c>
    </row>
    <row r="13" spans="1:12" x14ac:dyDescent="0.25">
      <c r="A13" s="6">
        <v>6</v>
      </c>
      <c r="B13" t="s">
        <v>4</v>
      </c>
      <c r="C13"/>
      <c r="E13" s="17">
        <v>17.5</v>
      </c>
      <c r="F13" s="17">
        <v>17.399999999999999</v>
      </c>
      <c r="G13" s="7">
        <f t="shared" si="1"/>
        <v>17.45</v>
      </c>
      <c r="H13" s="17">
        <v>16.100000000000001</v>
      </c>
      <c r="I13" s="17">
        <v>18.3</v>
      </c>
      <c r="J13" s="7">
        <f t="shared" si="0"/>
        <v>17.200000000000003</v>
      </c>
      <c r="K13" s="12">
        <f t="shared" si="2"/>
        <v>0.5036075036075035</v>
      </c>
      <c r="L13" s="18">
        <f t="shared" si="3"/>
        <v>0.49639249639249639</v>
      </c>
    </row>
    <row r="14" spans="1:12" x14ac:dyDescent="0.25">
      <c r="A14" s="6">
        <v>7</v>
      </c>
      <c r="B14" t="s">
        <v>5</v>
      </c>
      <c r="C14"/>
      <c r="E14" s="17">
        <v>33.700000000000003</v>
      </c>
      <c r="F14" s="17">
        <v>33.5</v>
      </c>
      <c r="G14" s="7">
        <f t="shared" si="1"/>
        <v>33.6</v>
      </c>
      <c r="H14" s="17">
        <v>32.700000000000003</v>
      </c>
      <c r="I14" s="17">
        <v>33.5</v>
      </c>
      <c r="J14" s="7">
        <f t="shared" si="0"/>
        <v>33.1</v>
      </c>
      <c r="K14" s="12">
        <f t="shared" si="2"/>
        <v>0.50374812593703144</v>
      </c>
      <c r="L14" s="18">
        <f t="shared" si="3"/>
        <v>0.4962518740629685</v>
      </c>
    </row>
    <row r="15" spans="1:12" x14ac:dyDescent="0.25">
      <c r="A15" s="6">
        <v>8</v>
      </c>
      <c r="B15" t="s">
        <v>7</v>
      </c>
      <c r="C15"/>
      <c r="E15" s="17">
        <v>17.5</v>
      </c>
      <c r="F15" s="17">
        <v>18.600000000000001</v>
      </c>
      <c r="G15" s="7">
        <f t="shared" si="1"/>
        <v>18.05</v>
      </c>
      <c r="H15" s="17">
        <v>18</v>
      </c>
      <c r="I15" s="17">
        <v>18.3</v>
      </c>
      <c r="J15" s="7">
        <f t="shared" si="0"/>
        <v>18.149999999999999</v>
      </c>
      <c r="K15" s="12">
        <f t="shared" si="2"/>
        <v>0.49861878453038672</v>
      </c>
      <c r="L15" s="18">
        <f t="shared" si="3"/>
        <v>0.50138121546961323</v>
      </c>
    </row>
    <row r="16" spans="1:12" x14ac:dyDescent="0.25">
      <c r="A16" s="6">
        <v>9</v>
      </c>
      <c r="B16" t="s">
        <v>6</v>
      </c>
      <c r="C16"/>
      <c r="E16" s="17">
        <v>14.2</v>
      </c>
      <c r="F16" s="17">
        <v>16.399999999999999</v>
      </c>
      <c r="G16" s="7">
        <f t="shared" si="1"/>
        <v>15.299999999999999</v>
      </c>
      <c r="H16" s="17">
        <v>15.1</v>
      </c>
      <c r="I16" s="17">
        <v>17.3</v>
      </c>
      <c r="J16" s="7">
        <f t="shared" si="0"/>
        <v>16.2</v>
      </c>
      <c r="K16" s="12">
        <f t="shared" si="2"/>
        <v>0.48571428571428565</v>
      </c>
      <c r="L16" s="18">
        <f t="shared" si="3"/>
        <v>0.51428571428571423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42.3</v>
      </c>
      <c r="F18" s="17">
        <v>42</v>
      </c>
      <c r="G18" s="7">
        <f t="shared" ref="G18:G20" si="4">AVERAGE(E18:F18)</f>
        <v>42.15</v>
      </c>
      <c r="H18" s="17">
        <v>42.7</v>
      </c>
      <c r="I18" s="17">
        <v>46.6</v>
      </c>
      <c r="J18" s="7">
        <f t="shared" ref="J18:J20" si="5">AVERAGE(H18:I18)</f>
        <v>44.650000000000006</v>
      </c>
      <c r="K18" s="24">
        <f t="shared" ref="K18:K20" si="6">G18/(G18+J18)</f>
        <v>0.48559907834101373</v>
      </c>
      <c r="L18" s="25">
        <f t="shared" ref="L18:L20" si="7">J18/(G18+J18)</f>
        <v>0.51440092165898621</v>
      </c>
    </row>
    <row r="19" spans="1:12" x14ac:dyDescent="0.25">
      <c r="A19" s="6">
        <v>11</v>
      </c>
      <c r="B19" t="s">
        <v>8</v>
      </c>
      <c r="C19"/>
      <c r="E19" s="17">
        <v>22.7</v>
      </c>
      <c r="F19" s="17">
        <v>22.7</v>
      </c>
      <c r="G19" s="7">
        <f t="shared" si="4"/>
        <v>22.7</v>
      </c>
      <c r="H19" s="17">
        <v>22.4</v>
      </c>
      <c r="I19" s="17">
        <v>24.3</v>
      </c>
      <c r="J19" s="7">
        <f t="shared" si="5"/>
        <v>23.35</v>
      </c>
      <c r="K19" s="24">
        <f t="shared" si="6"/>
        <v>0.49294245385450597</v>
      </c>
      <c r="L19" s="25">
        <f t="shared" si="7"/>
        <v>0.50705754614549414</v>
      </c>
    </row>
    <row r="20" spans="1:12" x14ac:dyDescent="0.25">
      <c r="A20" s="6">
        <v>12</v>
      </c>
      <c r="B20" t="s">
        <v>9</v>
      </c>
      <c r="C20"/>
      <c r="E20" s="17">
        <v>27.6</v>
      </c>
      <c r="F20" s="17">
        <v>26.6</v>
      </c>
      <c r="G20" s="7">
        <f t="shared" si="4"/>
        <v>27.1</v>
      </c>
      <c r="H20" s="17">
        <v>27.7</v>
      </c>
      <c r="I20" s="17">
        <v>28.3</v>
      </c>
      <c r="J20" s="7">
        <f t="shared" si="5"/>
        <v>28</v>
      </c>
      <c r="K20" s="24">
        <f t="shared" si="6"/>
        <v>0.49183303085299457</v>
      </c>
      <c r="L20" s="25">
        <f t="shared" si="7"/>
        <v>0.50816696914700543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44</v>
      </c>
      <c r="F22" s="17">
        <v>43</v>
      </c>
      <c r="G22" s="7">
        <f t="shared" ref="G22:G23" si="8">AVERAGE(E22:F22)</f>
        <v>43.5</v>
      </c>
      <c r="H22" s="17">
        <v>40.6</v>
      </c>
      <c r="I22" s="17">
        <v>41.7</v>
      </c>
      <c r="J22" s="7">
        <f t="shared" ref="J22:J23" si="9">AVERAGE(H22:I22)</f>
        <v>41.150000000000006</v>
      </c>
      <c r="K22" s="24">
        <f t="shared" ref="K22:K23" si="10">G22/(G22+J22)</f>
        <v>0.5138806851742469</v>
      </c>
      <c r="L22" s="25">
        <f t="shared" ref="L22:L23" si="11">J22/(G22+J22)</f>
        <v>0.48611931482575316</v>
      </c>
    </row>
    <row r="23" spans="1:12" x14ac:dyDescent="0.25">
      <c r="A23" s="6">
        <v>14</v>
      </c>
      <c r="B23" t="s">
        <v>11</v>
      </c>
      <c r="C23"/>
      <c r="E23" s="17">
        <v>45.2</v>
      </c>
      <c r="F23" s="17">
        <v>43.8</v>
      </c>
      <c r="G23" s="7">
        <f t="shared" si="8"/>
        <v>44.5</v>
      </c>
      <c r="H23" s="17">
        <v>43.7</v>
      </c>
      <c r="I23" s="17">
        <v>44.9</v>
      </c>
      <c r="J23" s="7">
        <f t="shared" si="9"/>
        <v>44.3</v>
      </c>
      <c r="K23" s="12">
        <f t="shared" si="10"/>
        <v>0.50112612612612617</v>
      </c>
      <c r="L23" s="18">
        <f t="shared" si="11"/>
        <v>0.49887387387387389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7.1</v>
      </c>
      <c r="F25" s="17">
        <v>9.6999999999999993</v>
      </c>
      <c r="G25" s="7">
        <f t="shared" ref="G25:G26" si="12">AVERAGE(E25:F25)</f>
        <v>8.3999999999999986</v>
      </c>
      <c r="H25" s="17">
        <v>9.8000000000000007</v>
      </c>
      <c r="I25" s="17">
        <v>9.4</v>
      </c>
      <c r="J25" s="7">
        <f t="shared" ref="J25:J26" si="13">AVERAGE(H25:I25)</f>
        <v>9.6000000000000014</v>
      </c>
      <c r="K25" s="24">
        <f t="shared" ref="K25:K26" si="14">G25/(G25+J25)</f>
        <v>0.46666666666666656</v>
      </c>
      <c r="L25" s="25">
        <f t="shared" ref="L25:L26" si="15">J25/(G25+J25)</f>
        <v>0.53333333333333344</v>
      </c>
    </row>
    <row r="26" spans="1:12" x14ac:dyDescent="0.25">
      <c r="A26" s="6">
        <v>16</v>
      </c>
      <c r="B26" t="s">
        <v>12</v>
      </c>
      <c r="C26"/>
      <c r="E26" s="17">
        <v>23.6</v>
      </c>
      <c r="F26" s="17">
        <v>23.1</v>
      </c>
      <c r="G26" s="7">
        <f t="shared" si="12"/>
        <v>23.35</v>
      </c>
      <c r="H26" s="17">
        <v>22</v>
      </c>
      <c r="I26" s="17">
        <v>23.9</v>
      </c>
      <c r="J26" s="7">
        <f t="shared" si="13"/>
        <v>22.95</v>
      </c>
      <c r="K26" s="24">
        <f t="shared" si="14"/>
        <v>0.50431965442764581</v>
      </c>
      <c r="L26" s="25">
        <f t="shared" si="15"/>
        <v>0.49568034557235424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14.9</v>
      </c>
      <c r="F28" s="17">
        <v>13.8</v>
      </c>
      <c r="G28" s="7">
        <f t="shared" ref="G28:G29" si="16">AVERAGE(E28:F28)</f>
        <v>14.350000000000001</v>
      </c>
      <c r="H28" s="17">
        <v>15.7</v>
      </c>
      <c r="I28" s="17">
        <v>18.3</v>
      </c>
      <c r="J28" s="7">
        <f t="shared" ref="J28:J29" si="17">AVERAGE(H28:I28)</f>
        <v>17</v>
      </c>
      <c r="K28" s="24">
        <f t="shared" ref="K28:K29" si="18">G28/(G28+J28)</f>
        <v>0.45773524720893144</v>
      </c>
      <c r="L28" s="25">
        <f t="shared" ref="L28:L29" si="19">J28/(G28+J28)</f>
        <v>0.54226475279106856</v>
      </c>
    </row>
    <row r="29" spans="1:12" x14ac:dyDescent="0.25">
      <c r="A29" s="6">
        <v>18</v>
      </c>
      <c r="B29" t="s">
        <v>15</v>
      </c>
      <c r="C29"/>
      <c r="E29" s="17">
        <v>6</v>
      </c>
      <c r="F29" s="17">
        <v>7.2</v>
      </c>
      <c r="G29" s="7">
        <f t="shared" si="16"/>
        <v>6.6</v>
      </c>
      <c r="H29" s="17">
        <v>7.4</v>
      </c>
      <c r="I29" s="17">
        <v>7.6</v>
      </c>
      <c r="J29" s="7">
        <f t="shared" si="17"/>
        <v>7.5</v>
      </c>
      <c r="K29" s="24">
        <f t="shared" si="18"/>
        <v>0.46808510638297873</v>
      </c>
      <c r="L29" s="25">
        <f t="shared" si="19"/>
        <v>0.53191489361702127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13.6</v>
      </c>
      <c r="F35" s="10">
        <f>G9</f>
        <v>17.899999999999999</v>
      </c>
      <c r="G35" s="28" t="str">
        <f>"1:"&amp;(TRUNC(F35/E35,1))</f>
        <v>1:1,3</v>
      </c>
      <c r="H35" s="27"/>
      <c r="I35" s="10">
        <f>J8</f>
        <v>13</v>
      </c>
      <c r="J35" s="10">
        <f>J9</f>
        <v>19.25</v>
      </c>
      <c r="K35" s="29" t="str">
        <f>"1:"&amp;(TRUNC(J35/I35,1))</f>
        <v>1:1,4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18.850000000000001</v>
      </c>
      <c r="F36" s="7">
        <f>G11</f>
        <v>13.45</v>
      </c>
      <c r="G36" s="28" t="str">
        <f t="shared" ref="G36:G43" si="20">"1:"&amp;(TRUNC(F36/E36,1))</f>
        <v>1:0,7</v>
      </c>
      <c r="H36" s="12"/>
      <c r="I36" s="7">
        <f>J10</f>
        <v>20.65</v>
      </c>
      <c r="J36" s="7">
        <f>J11</f>
        <v>14</v>
      </c>
      <c r="K36" s="29" t="str">
        <f t="shared" ref="K36:K43" si="21">"1:"&amp;(TRUNC(J36/I36,1))</f>
        <v>1:0,6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21.75</v>
      </c>
      <c r="F37" s="7">
        <f>G13</f>
        <v>17.45</v>
      </c>
      <c r="G37" s="28" t="str">
        <f t="shared" si="20"/>
        <v>1:0,8</v>
      </c>
      <c r="H37" s="12"/>
      <c r="I37" s="7">
        <f>J12</f>
        <v>18.75</v>
      </c>
      <c r="J37" s="7">
        <f>J13</f>
        <v>17.200000000000003</v>
      </c>
      <c r="K37" s="29" t="str">
        <f t="shared" si="21"/>
        <v>1:0,9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8.3999999999999986</v>
      </c>
      <c r="F38" s="7">
        <f>G26</f>
        <v>23.35</v>
      </c>
      <c r="G38" s="28" t="str">
        <f t="shared" si="20"/>
        <v>1:2,7</v>
      </c>
      <c r="H38" s="12"/>
      <c r="I38" s="7">
        <f>J25</f>
        <v>9.6000000000000014</v>
      </c>
      <c r="J38" s="7">
        <f>J26</f>
        <v>22.95</v>
      </c>
      <c r="K38" s="29" t="str">
        <f t="shared" si="21"/>
        <v>1:2,3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6.6</v>
      </c>
      <c r="F39" s="7">
        <f>G28</f>
        <v>14.350000000000001</v>
      </c>
      <c r="G39" s="28" t="str">
        <f t="shared" si="20"/>
        <v>1:2,1</v>
      </c>
      <c r="H39" s="12"/>
      <c r="I39" s="7">
        <f>J29</f>
        <v>7.5</v>
      </c>
      <c r="J39" s="7">
        <f>J28</f>
        <v>17</v>
      </c>
      <c r="K39" s="29" t="str">
        <f t="shared" si="21"/>
        <v>1:2,2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44.5</v>
      </c>
      <c r="F40" s="7">
        <f>G14</f>
        <v>33.6</v>
      </c>
      <c r="G40" s="28" t="str">
        <f t="shared" si="20"/>
        <v>1:0,7</v>
      </c>
      <c r="H40" s="12"/>
      <c r="I40" s="7">
        <f>J23</f>
        <v>44.3</v>
      </c>
      <c r="J40" s="7">
        <f>J14</f>
        <v>33.1</v>
      </c>
      <c r="K40" s="29" t="str">
        <f t="shared" si="21"/>
        <v>1:0,7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18.05</v>
      </c>
      <c r="F41" s="7">
        <f>G16</f>
        <v>15.299999999999999</v>
      </c>
      <c r="G41" s="28" t="str">
        <f t="shared" si="20"/>
        <v>1:0,8</v>
      </c>
      <c r="H41" s="12"/>
      <c r="I41" s="7">
        <f>J15</f>
        <v>18.149999999999999</v>
      </c>
      <c r="J41" s="7">
        <f>J16</f>
        <v>16.2</v>
      </c>
      <c r="K41" s="29" t="str">
        <f t="shared" si="21"/>
        <v>1:0,8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27.1</v>
      </c>
      <c r="F42" s="7">
        <f>G19</f>
        <v>22.7</v>
      </c>
      <c r="G42" s="28" t="str">
        <f t="shared" si="20"/>
        <v>1:0,8</v>
      </c>
      <c r="H42" s="12"/>
      <c r="I42" s="7">
        <f>J20</f>
        <v>28</v>
      </c>
      <c r="J42" s="7">
        <f>J19</f>
        <v>23.35</v>
      </c>
      <c r="K42" s="29" t="str">
        <f t="shared" si="21"/>
        <v>1:0,8</v>
      </c>
      <c r="L42" s="12"/>
    </row>
    <row r="43" spans="1:12" x14ac:dyDescent="0.25">
      <c r="A43" s="2">
        <v>27</v>
      </c>
      <c r="B43" s="2" t="s">
        <v>34</v>
      </c>
      <c r="E43" s="7">
        <f>G22</f>
        <v>43.5</v>
      </c>
      <c r="F43" s="7">
        <f>G18</f>
        <v>42.15</v>
      </c>
      <c r="G43" s="28" t="str">
        <f t="shared" si="20"/>
        <v>1:0,9</v>
      </c>
      <c r="H43" s="12"/>
      <c r="I43" s="7">
        <f>J22</f>
        <v>41.150000000000006</v>
      </c>
      <c r="J43" s="7">
        <f>J18</f>
        <v>44.650000000000006</v>
      </c>
      <c r="K43" s="24" t="str">
        <f t="shared" si="21"/>
        <v>1:1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47" priority="1" operator="greaterThan">
      <formula>0.6</formula>
    </cfRule>
    <cfRule type="cellIs" dxfId="46" priority="2" operator="lessThan">
      <formula>0.4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5"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D</v>
      </c>
    </row>
    <row r="3" spans="1:12" ht="15.75" thickBot="1" x14ac:dyDescent="0.3">
      <c r="A3" s="3"/>
      <c r="B3" s="4" t="s">
        <v>16</v>
      </c>
      <c r="C3" s="23">
        <v>36978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/>
      <c r="F8" s="16"/>
      <c r="G8" s="10" t="e">
        <f>AVERAGE(E8:F8)</f>
        <v>#DIV/0!</v>
      </c>
      <c r="H8" s="16"/>
      <c r="I8" s="16"/>
      <c r="J8" s="10" t="e">
        <f t="shared" ref="J8:J16" si="0">AVERAGE(H8:I8)</f>
        <v>#DIV/0!</v>
      </c>
      <c r="K8" s="12" t="e">
        <f>G8/(G8+J8)</f>
        <v>#DIV/0!</v>
      </c>
      <c r="L8" s="18" t="e">
        <f>J8/(G8+J8)</f>
        <v>#DIV/0!</v>
      </c>
    </row>
    <row r="9" spans="1:12" x14ac:dyDescent="0.25">
      <c r="A9" s="6">
        <v>2</v>
      </c>
      <c r="B9" s="2" t="s">
        <v>22</v>
      </c>
      <c r="E9" s="17"/>
      <c r="F9" s="17"/>
      <c r="G9" s="7" t="e">
        <f t="shared" ref="G9:G16" si="1">AVERAGE(E9:F9)</f>
        <v>#DIV/0!</v>
      </c>
      <c r="H9" s="17"/>
      <c r="I9" s="17"/>
      <c r="J9" s="7" t="e">
        <f t="shared" si="0"/>
        <v>#DIV/0!</v>
      </c>
      <c r="K9" s="12" t="e">
        <f t="shared" ref="K9:K16" si="2">G9/(G9+J9)</f>
        <v>#DIV/0!</v>
      </c>
      <c r="L9" s="18" t="e">
        <f t="shared" ref="L9:L16" si="3">J9/(G9+J9)</f>
        <v>#DIV/0!</v>
      </c>
    </row>
    <row r="10" spans="1:12" x14ac:dyDescent="0.25">
      <c r="A10" s="6">
        <v>3</v>
      </c>
      <c r="B10" s="2" t="s">
        <v>1</v>
      </c>
      <c r="E10" s="17"/>
      <c r="F10" s="17"/>
      <c r="G10" s="7" t="e">
        <f t="shared" si="1"/>
        <v>#DIV/0!</v>
      </c>
      <c r="H10" s="17"/>
      <c r="I10" s="17"/>
      <c r="J10" s="7" t="e">
        <f t="shared" si="0"/>
        <v>#DIV/0!</v>
      </c>
      <c r="K10" s="12" t="e">
        <f t="shared" si="2"/>
        <v>#DIV/0!</v>
      </c>
      <c r="L10" s="18" t="e">
        <f t="shared" si="3"/>
        <v>#DIV/0!</v>
      </c>
    </row>
    <row r="11" spans="1:12" x14ac:dyDescent="0.25">
      <c r="A11" s="6">
        <v>4</v>
      </c>
      <c r="B11" s="2" t="s">
        <v>2</v>
      </c>
      <c r="E11" s="17"/>
      <c r="F11" s="17"/>
      <c r="G11" s="7" t="e">
        <f t="shared" si="1"/>
        <v>#DIV/0!</v>
      </c>
      <c r="H11" s="17"/>
      <c r="I11" s="17"/>
      <c r="J11" s="7" t="e">
        <f t="shared" si="0"/>
        <v>#DIV/0!</v>
      </c>
      <c r="K11" s="12" t="e">
        <f t="shared" si="2"/>
        <v>#DIV/0!</v>
      </c>
      <c r="L11" s="18" t="e">
        <f t="shared" si="3"/>
        <v>#DIV/0!</v>
      </c>
    </row>
    <row r="12" spans="1:12" x14ac:dyDescent="0.25">
      <c r="A12" s="6">
        <v>5</v>
      </c>
      <c r="B12" t="s">
        <v>3</v>
      </c>
      <c r="C12"/>
      <c r="E12" s="17"/>
      <c r="F12" s="17"/>
      <c r="G12" s="7" t="e">
        <f t="shared" si="1"/>
        <v>#DIV/0!</v>
      </c>
      <c r="H12" s="17"/>
      <c r="I12" s="17"/>
      <c r="J12" s="7" t="e">
        <f t="shared" si="0"/>
        <v>#DIV/0!</v>
      </c>
      <c r="K12" s="12" t="e">
        <f t="shared" si="2"/>
        <v>#DIV/0!</v>
      </c>
      <c r="L12" s="18" t="e">
        <f t="shared" si="3"/>
        <v>#DIV/0!</v>
      </c>
    </row>
    <row r="13" spans="1:12" x14ac:dyDescent="0.25">
      <c r="A13" s="6">
        <v>6</v>
      </c>
      <c r="B13" t="s">
        <v>4</v>
      </c>
      <c r="C13"/>
      <c r="E13" s="17"/>
      <c r="F13" s="17"/>
      <c r="G13" s="7" t="e">
        <f t="shared" si="1"/>
        <v>#DIV/0!</v>
      </c>
      <c r="H13" s="17"/>
      <c r="I13" s="17"/>
      <c r="J13" s="7" t="e">
        <f t="shared" si="0"/>
        <v>#DIV/0!</v>
      </c>
      <c r="K13" s="12" t="e">
        <f t="shared" si="2"/>
        <v>#DIV/0!</v>
      </c>
      <c r="L13" s="18" t="e">
        <f t="shared" si="3"/>
        <v>#DIV/0!</v>
      </c>
    </row>
    <row r="14" spans="1:12" x14ac:dyDescent="0.25">
      <c r="A14" s="6">
        <v>7</v>
      </c>
      <c r="B14" t="s">
        <v>5</v>
      </c>
      <c r="C14"/>
      <c r="E14" s="17"/>
      <c r="F14" s="17"/>
      <c r="G14" s="7" t="e">
        <f t="shared" si="1"/>
        <v>#DIV/0!</v>
      </c>
      <c r="H14" s="17"/>
      <c r="I14" s="17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17"/>
      <c r="F15" s="17"/>
      <c r="G15" s="7" t="e">
        <f t="shared" si="1"/>
        <v>#DIV/0!</v>
      </c>
      <c r="H15" s="17"/>
      <c r="I15" s="17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17"/>
      <c r="F16" s="17"/>
      <c r="G16" s="7" t="e">
        <f t="shared" si="1"/>
        <v>#DIV/0!</v>
      </c>
      <c r="H16" s="17"/>
      <c r="I16" s="17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/>
      <c r="F18" s="17"/>
      <c r="G18" s="7" t="e">
        <f t="shared" ref="G18:G20" si="4">AVERAGE(E18:F18)</f>
        <v>#DIV/0!</v>
      </c>
      <c r="H18" s="17"/>
      <c r="I18" s="17"/>
      <c r="J18" s="7" t="e">
        <f t="shared" ref="J18:J20" si="5">AVERAGE(H18:I18)</f>
        <v>#DIV/0!</v>
      </c>
      <c r="K18" s="24" t="e">
        <f t="shared" ref="K18:K20" si="6">G18/(G18+J18)</f>
        <v>#DIV/0!</v>
      </c>
      <c r="L18" s="25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17"/>
      <c r="F19" s="17"/>
      <c r="G19" s="7" t="e">
        <f t="shared" si="4"/>
        <v>#DIV/0!</v>
      </c>
      <c r="H19" s="17"/>
      <c r="I19" s="17"/>
      <c r="J19" s="7" t="e">
        <f t="shared" si="5"/>
        <v>#DIV/0!</v>
      </c>
      <c r="K19" s="24" t="e">
        <f t="shared" si="6"/>
        <v>#DIV/0!</v>
      </c>
      <c r="L19" s="25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17"/>
      <c r="F20" s="17"/>
      <c r="G20" s="7" t="e">
        <f t="shared" si="4"/>
        <v>#DIV/0!</v>
      </c>
      <c r="H20" s="17"/>
      <c r="I20" s="17"/>
      <c r="J20" s="7" t="e">
        <f t="shared" si="5"/>
        <v>#DIV/0!</v>
      </c>
      <c r="K20" s="24" t="e">
        <f t="shared" si="6"/>
        <v>#DIV/0!</v>
      </c>
      <c r="L20" s="25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/>
      <c r="F22" s="17"/>
      <c r="G22" s="7" t="e">
        <f t="shared" ref="G22:G23" si="8">AVERAGE(E22:F22)</f>
        <v>#DIV/0!</v>
      </c>
      <c r="H22" s="17"/>
      <c r="I22" s="17"/>
      <c r="J22" s="7" t="e">
        <f t="shared" ref="J22:J23" si="9">AVERAGE(H22:I22)</f>
        <v>#DIV/0!</v>
      </c>
      <c r="K22" s="24" t="e">
        <f t="shared" ref="K22:K23" si="10">G22/(G22+J22)</f>
        <v>#DIV/0!</v>
      </c>
      <c r="L22" s="25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17"/>
      <c r="F23" s="17"/>
      <c r="G23" s="7" t="e">
        <f t="shared" si="8"/>
        <v>#DIV/0!</v>
      </c>
      <c r="H23" s="17"/>
      <c r="I23" s="17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/>
      <c r="F25" s="17"/>
      <c r="G25" s="7" t="e">
        <f t="shared" ref="G25:G26" si="12">AVERAGE(E25:F25)</f>
        <v>#DIV/0!</v>
      </c>
      <c r="H25" s="17"/>
      <c r="I25" s="17"/>
      <c r="J25" s="7" t="e">
        <f t="shared" ref="J25:J26" si="13">AVERAGE(H25:I25)</f>
        <v>#DIV/0!</v>
      </c>
      <c r="K25" s="24" t="e">
        <f t="shared" ref="K25:K26" si="14">G25/(G25+J25)</f>
        <v>#DIV/0!</v>
      </c>
      <c r="L25" s="25" t="e">
        <f t="shared" ref="L25:L26" si="15">J25/(G25+J25)</f>
        <v>#DIV/0!</v>
      </c>
    </row>
    <row r="26" spans="1:12" x14ac:dyDescent="0.25">
      <c r="A26" s="6">
        <v>16</v>
      </c>
      <c r="B26" t="s">
        <v>12</v>
      </c>
      <c r="C26"/>
      <c r="E26" s="17"/>
      <c r="F26" s="17"/>
      <c r="G26" s="7" t="e">
        <f t="shared" si="12"/>
        <v>#DIV/0!</v>
      </c>
      <c r="H26" s="17"/>
      <c r="I26" s="17"/>
      <c r="J26" s="7" t="e">
        <f t="shared" si="13"/>
        <v>#DIV/0!</v>
      </c>
      <c r="K26" s="24" t="e">
        <f t="shared" si="14"/>
        <v>#DIV/0!</v>
      </c>
      <c r="L26" s="25" t="e">
        <f t="shared" si="15"/>
        <v>#DIV/0!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/>
      <c r="F28" s="17"/>
      <c r="G28" s="7" t="e">
        <f t="shared" ref="G28:G29" si="16">AVERAGE(E28:F28)</f>
        <v>#DIV/0!</v>
      </c>
      <c r="H28" s="17"/>
      <c r="I28" s="17"/>
      <c r="J28" s="7" t="e">
        <f t="shared" ref="J28:J29" si="17">AVERAGE(H28:I28)</f>
        <v>#DIV/0!</v>
      </c>
      <c r="K28" s="24" t="e">
        <f t="shared" ref="K28:K29" si="18">G28/(G28+J28)</f>
        <v>#DIV/0!</v>
      </c>
      <c r="L28" s="25" t="e">
        <f t="shared" ref="L28:L29" si="19">J28/(G28+J28)</f>
        <v>#DIV/0!</v>
      </c>
    </row>
    <row r="29" spans="1:12" x14ac:dyDescent="0.25">
      <c r="A29" s="6">
        <v>18</v>
      </c>
      <c r="B29" t="s">
        <v>15</v>
      </c>
      <c r="C29"/>
      <c r="E29" s="17"/>
      <c r="F29" s="17"/>
      <c r="G29" s="7" t="e">
        <f t="shared" si="16"/>
        <v>#DIV/0!</v>
      </c>
      <c r="H29" s="17"/>
      <c r="I29" s="17"/>
      <c r="J29" s="7" t="e">
        <f t="shared" si="17"/>
        <v>#DIV/0!</v>
      </c>
      <c r="K29" s="24" t="e">
        <f t="shared" si="18"/>
        <v>#DIV/0!</v>
      </c>
      <c r="L29" s="25" t="e">
        <f t="shared" si="19"/>
        <v>#DIV/0!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 t="e">
        <f>G8</f>
        <v>#DIV/0!</v>
      </c>
      <c r="F35" s="10" t="e">
        <f>G9</f>
        <v>#DIV/0!</v>
      </c>
      <c r="G35" s="28" t="e">
        <f>"1:"&amp;(TRUNC(F35/E35,1))</f>
        <v>#DIV/0!</v>
      </c>
      <c r="H35" s="27"/>
      <c r="I35" s="10" t="e">
        <f>J8</f>
        <v>#DIV/0!</v>
      </c>
      <c r="J35" s="10" t="e">
        <f>J9</f>
        <v>#DIV/0!</v>
      </c>
      <c r="K35" s="29" t="e">
        <f>"1:"&amp;(TRUNC(J35/I35,1))</f>
        <v>#DIV/0!</v>
      </c>
      <c r="L35" s="12"/>
    </row>
    <row r="36" spans="1:12" ht="15.75" thickBot="1" x14ac:dyDescent="0.3">
      <c r="A36" s="2">
        <v>20</v>
      </c>
      <c r="B36" s="2" t="s">
        <v>57</v>
      </c>
      <c r="E36" s="7" t="e">
        <f>G10</f>
        <v>#DIV/0!</v>
      </c>
      <c r="F36" s="7" t="e">
        <f>G11</f>
        <v>#DIV/0!</v>
      </c>
      <c r="G36" s="28" t="e">
        <f t="shared" ref="G36:G43" si="20">"1:"&amp;(TRUNC(F36/E36,1))</f>
        <v>#DIV/0!</v>
      </c>
      <c r="H36" s="12"/>
      <c r="I36" s="7" t="e">
        <f>J10</f>
        <v>#DIV/0!</v>
      </c>
      <c r="J36" s="7" t="e">
        <f>J11</f>
        <v>#DIV/0!</v>
      </c>
      <c r="K36" s="29" t="e">
        <f t="shared" ref="K36:K43" si="21">"1:"&amp;(TRUNC(J36/I36,1))</f>
        <v>#DIV/0!</v>
      </c>
      <c r="L36" s="12"/>
    </row>
    <row r="37" spans="1:12" ht="15.75" thickBot="1" x14ac:dyDescent="0.3">
      <c r="A37" s="2">
        <v>21</v>
      </c>
      <c r="B37" s="2" t="s">
        <v>55</v>
      </c>
      <c r="E37" s="7" t="e">
        <f>G12</f>
        <v>#DIV/0!</v>
      </c>
      <c r="F37" s="7" t="e">
        <f>G13</f>
        <v>#DIV/0!</v>
      </c>
      <c r="G37" s="28" t="e">
        <f t="shared" si="20"/>
        <v>#DIV/0!</v>
      </c>
      <c r="H37" s="12"/>
      <c r="I37" s="7" t="e">
        <f>J12</f>
        <v>#DIV/0!</v>
      </c>
      <c r="J37" s="7" t="e">
        <f>J13</f>
        <v>#DIV/0!</v>
      </c>
      <c r="K37" s="29" t="e">
        <f t="shared" si="21"/>
        <v>#DIV/0!</v>
      </c>
      <c r="L37" s="12"/>
    </row>
    <row r="38" spans="1:12" ht="15.75" thickBot="1" x14ac:dyDescent="0.3">
      <c r="A38" s="2">
        <v>22</v>
      </c>
      <c r="B38" s="2" t="s">
        <v>35</v>
      </c>
      <c r="E38" s="7" t="e">
        <f>G25</f>
        <v>#DIV/0!</v>
      </c>
      <c r="F38" s="7" t="e">
        <f>G26</f>
        <v>#DIV/0!</v>
      </c>
      <c r="G38" s="28" t="e">
        <f t="shared" si="20"/>
        <v>#DIV/0!</v>
      </c>
      <c r="H38" s="12"/>
      <c r="I38" s="7" t="e">
        <f>J25</f>
        <v>#DIV/0!</v>
      </c>
      <c r="J38" s="7" t="e">
        <f>J26</f>
        <v>#DIV/0!</v>
      </c>
      <c r="K38" s="29" t="e">
        <f t="shared" si="21"/>
        <v>#DIV/0!</v>
      </c>
      <c r="L38" s="12"/>
    </row>
    <row r="39" spans="1:12" ht="15.75" thickBot="1" x14ac:dyDescent="0.3">
      <c r="A39" s="2">
        <v>23</v>
      </c>
      <c r="B39" s="2" t="s">
        <v>53</v>
      </c>
      <c r="E39" s="7" t="e">
        <f>G29</f>
        <v>#DIV/0!</v>
      </c>
      <c r="F39" s="7" t="e">
        <f>G28</f>
        <v>#DIV/0!</v>
      </c>
      <c r="G39" s="28" t="e">
        <f t="shared" si="20"/>
        <v>#DIV/0!</v>
      </c>
      <c r="H39" s="12"/>
      <c r="I39" s="7" t="e">
        <f>J29</f>
        <v>#DIV/0!</v>
      </c>
      <c r="J39" s="7" t="e">
        <f>J28</f>
        <v>#DIV/0!</v>
      </c>
      <c r="K39" s="29" t="e">
        <f t="shared" si="21"/>
        <v>#DIV/0!</v>
      </c>
      <c r="L39" s="12"/>
    </row>
    <row r="40" spans="1:12" ht="15.75" thickBot="1" x14ac:dyDescent="0.3">
      <c r="A40" s="2">
        <v>24</v>
      </c>
      <c r="B40" s="2" t="s">
        <v>56</v>
      </c>
      <c r="E40" s="7" t="e">
        <f>G23</f>
        <v>#DIV/0!</v>
      </c>
      <c r="F40" s="7" t="e">
        <f>G14</f>
        <v>#DIV/0!</v>
      </c>
      <c r="G40" s="28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9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8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9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54</v>
      </c>
      <c r="E42" s="7" t="e">
        <f>G20</f>
        <v>#DIV/0!</v>
      </c>
      <c r="F42" s="7" t="e">
        <f>G19</f>
        <v>#DIV/0!</v>
      </c>
      <c r="G42" s="28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9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8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4" t="e">
        <f t="shared" si="21"/>
        <v>#DIV/0!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45" priority="1" operator="lessThan">
      <formula>0.4</formula>
    </cfRule>
    <cfRule type="cellIs" dxfId="44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5"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E</v>
      </c>
    </row>
    <row r="3" spans="1:12" ht="15.75" thickBot="1" x14ac:dyDescent="0.3">
      <c r="A3" s="3"/>
      <c r="B3" s="4" t="s">
        <v>16</v>
      </c>
      <c r="C3" s="23">
        <v>36384</v>
      </c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18.5</v>
      </c>
      <c r="F8" s="16">
        <v>19.5</v>
      </c>
      <c r="G8" s="10">
        <f>AVERAGE(E8:F8)</f>
        <v>19</v>
      </c>
      <c r="H8" s="16">
        <v>15.8</v>
      </c>
      <c r="I8" s="16">
        <v>17</v>
      </c>
      <c r="J8" s="10">
        <f t="shared" ref="J8:J16" si="0">AVERAGE(H8:I8)</f>
        <v>16.399999999999999</v>
      </c>
      <c r="K8" s="12">
        <f>G8/(G8+J8)</f>
        <v>0.53672316384180796</v>
      </c>
      <c r="L8" s="18">
        <f>J8/(G8+J8)</f>
        <v>0.4632768361581921</v>
      </c>
    </row>
    <row r="9" spans="1:12" x14ac:dyDescent="0.25">
      <c r="A9" s="6">
        <v>2</v>
      </c>
      <c r="B9" s="2" t="s">
        <v>22</v>
      </c>
      <c r="E9" s="17">
        <v>17</v>
      </c>
      <c r="F9" s="17">
        <v>15.5</v>
      </c>
      <c r="G9" s="7">
        <f t="shared" ref="G9:G16" si="1">AVERAGE(E9:F9)</f>
        <v>16.25</v>
      </c>
      <c r="H9" s="17">
        <v>15.4</v>
      </c>
      <c r="I9" s="17">
        <v>16.5</v>
      </c>
      <c r="J9" s="7">
        <f t="shared" si="0"/>
        <v>15.95</v>
      </c>
      <c r="K9" s="12">
        <f t="shared" ref="K9:K16" si="2">G9/(G9+J9)</f>
        <v>0.50465838509316763</v>
      </c>
      <c r="L9" s="18">
        <f t="shared" ref="L9:L16" si="3">J9/(G9+J9)</f>
        <v>0.49534161490683221</v>
      </c>
    </row>
    <row r="10" spans="1:12" x14ac:dyDescent="0.25">
      <c r="A10" s="6">
        <v>3</v>
      </c>
      <c r="B10" s="2" t="s">
        <v>1</v>
      </c>
      <c r="E10" s="17">
        <v>18.600000000000001</v>
      </c>
      <c r="F10" s="17">
        <v>21</v>
      </c>
      <c r="G10" s="7">
        <f t="shared" si="1"/>
        <v>19.8</v>
      </c>
      <c r="H10" s="17">
        <v>20.7</v>
      </c>
      <c r="I10" s="17">
        <v>22</v>
      </c>
      <c r="J10" s="7">
        <f t="shared" si="0"/>
        <v>21.35</v>
      </c>
      <c r="K10" s="12">
        <f t="shared" si="2"/>
        <v>0.48116646415552849</v>
      </c>
      <c r="L10" s="18">
        <f t="shared" si="3"/>
        <v>0.51883353584447145</v>
      </c>
    </row>
    <row r="11" spans="1:12" x14ac:dyDescent="0.25">
      <c r="A11" s="6">
        <v>4</v>
      </c>
      <c r="B11" s="2" t="s">
        <v>2</v>
      </c>
      <c r="E11" s="17">
        <v>13.9</v>
      </c>
      <c r="F11" s="17">
        <v>16.2</v>
      </c>
      <c r="G11" s="7">
        <f t="shared" si="1"/>
        <v>15.05</v>
      </c>
      <c r="H11" s="17">
        <v>16.399999999999999</v>
      </c>
      <c r="I11" s="17">
        <v>18.5</v>
      </c>
      <c r="J11" s="7">
        <f t="shared" si="0"/>
        <v>17.45</v>
      </c>
      <c r="K11" s="12">
        <f t="shared" si="2"/>
        <v>0.46307692307692311</v>
      </c>
      <c r="L11" s="18">
        <f t="shared" si="3"/>
        <v>0.53692307692307695</v>
      </c>
    </row>
    <row r="12" spans="1:12" x14ac:dyDescent="0.25">
      <c r="A12" s="6">
        <v>5</v>
      </c>
      <c r="B12" t="s">
        <v>3</v>
      </c>
      <c r="C12"/>
      <c r="E12" s="17">
        <v>17.5</v>
      </c>
      <c r="F12" s="17">
        <v>21.6</v>
      </c>
      <c r="G12" s="7">
        <f t="shared" si="1"/>
        <v>19.55</v>
      </c>
      <c r="H12" s="17">
        <v>21.5</v>
      </c>
      <c r="I12" s="17">
        <v>21.7</v>
      </c>
      <c r="J12" s="7">
        <f t="shared" si="0"/>
        <v>21.6</v>
      </c>
      <c r="K12" s="12">
        <f t="shared" si="2"/>
        <v>0.47509113001215064</v>
      </c>
      <c r="L12" s="18">
        <f t="shared" si="3"/>
        <v>0.52490886998784925</v>
      </c>
    </row>
    <row r="13" spans="1:12" x14ac:dyDescent="0.25">
      <c r="A13" s="6">
        <v>6</v>
      </c>
      <c r="B13" t="s">
        <v>4</v>
      </c>
      <c r="C13"/>
      <c r="E13" s="17">
        <v>13.5</v>
      </c>
      <c r="F13" s="17">
        <v>13.9</v>
      </c>
      <c r="G13" s="7">
        <f t="shared" si="1"/>
        <v>13.7</v>
      </c>
      <c r="H13" s="17">
        <v>15.4</v>
      </c>
      <c r="I13" s="17">
        <v>17.600000000000001</v>
      </c>
      <c r="J13" s="7">
        <f t="shared" si="0"/>
        <v>16.5</v>
      </c>
      <c r="K13" s="12">
        <f t="shared" si="2"/>
        <v>0.45364238410596025</v>
      </c>
      <c r="L13" s="18">
        <f t="shared" si="3"/>
        <v>0.54635761589403975</v>
      </c>
    </row>
    <row r="14" spans="1:12" x14ac:dyDescent="0.25">
      <c r="A14" s="6">
        <v>7</v>
      </c>
      <c r="B14" t="s">
        <v>5</v>
      </c>
      <c r="C14"/>
      <c r="E14" s="17">
        <v>30.2</v>
      </c>
      <c r="F14" s="17">
        <v>30.6</v>
      </c>
      <c r="G14" s="7">
        <f t="shared" si="1"/>
        <v>30.4</v>
      </c>
      <c r="H14" s="17">
        <v>32.5</v>
      </c>
      <c r="I14" s="17">
        <v>33</v>
      </c>
      <c r="J14" s="7">
        <f t="shared" si="0"/>
        <v>32.75</v>
      </c>
      <c r="K14" s="12">
        <f t="shared" si="2"/>
        <v>0.48139350752177357</v>
      </c>
      <c r="L14" s="18">
        <f t="shared" si="3"/>
        <v>0.51860649247822643</v>
      </c>
    </row>
    <row r="15" spans="1:12" x14ac:dyDescent="0.25">
      <c r="A15" s="6">
        <v>8</v>
      </c>
      <c r="B15" t="s">
        <v>7</v>
      </c>
      <c r="C15"/>
      <c r="E15" s="17">
        <v>17.5</v>
      </c>
      <c r="F15" s="17">
        <v>20.3</v>
      </c>
      <c r="G15" s="7">
        <f t="shared" si="1"/>
        <v>18.899999999999999</v>
      </c>
      <c r="H15" s="17">
        <v>16.8</v>
      </c>
      <c r="I15" s="17">
        <v>18.7</v>
      </c>
      <c r="J15" s="7">
        <f t="shared" si="0"/>
        <v>17.75</v>
      </c>
      <c r="K15" s="12">
        <f t="shared" si="2"/>
        <v>0.51568894952251021</v>
      </c>
      <c r="L15" s="18">
        <f t="shared" si="3"/>
        <v>0.48431105047748979</v>
      </c>
    </row>
    <row r="16" spans="1:12" x14ac:dyDescent="0.25">
      <c r="A16" s="6">
        <v>9</v>
      </c>
      <c r="B16" t="s">
        <v>6</v>
      </c>
      <c r="C16"/>
      <c r="E16" s="17">
        <v>21.2</v>
      </c>
      <c r="F16" s="17">
        <v>19.8</v>
      </c>
      <c r="G16" s="7">
        <f t="shared" si="1"/>
        <v>20.5</v>
      </c>
      <c r="H16" s="17">
        <v>17.8</v>
      </c>
      <c r="I16" s="17">
        <v>18.5</v>
      </c>
      <c r="J16" s="7">
        <f t="shared" si="0"/>
        <v>18.149999999999999</v>
      </c>
      <c r="K16" s="12">
        <f t="shared" si="2"/>
        <v>0.53040103492884871</v>
      </c>
      <c r="L16" s="18">
        <f t="shared" si="3"/>
        <v>0.46959896507115134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45.2</v>
      </c>
      <c r="F18" s="17">
        <v>47.4</v>
      </c>
      <c r="G18" s="7">
        <f t="shared" ref="G18:G20" si="4">AVERAGE(E18:F18)</f>
        <v>46.3</v>
      </c>
      <c r="H18" s="17">
        <v>37.799999999999997</v>
      </c>
      <c r="I18" s="17">
        <v>37</v>
      </c>
      <c r="J18" s="7">
        <f t="shared" ref="J18:J20" si="5">AVERAGE(H18:I18)</f>
        <v>37.4</v>
      </c>
      <c r="K18" s="24">
        <f t="shared" ref="K18:K20" si="6">G18/(G18+J18)</f>
        <v>0.55316606929510159</v>
      </c>
      <c r="L18" s="25">
        <f t="shared" ref="L18:L20" si="7">J18/(G18+J18)</f>
        <v>0.44683393070489846</v>
      </c>
    </row>
    <row r="19" spans="1:12" x14ac:dyDescent="0.25">
      <c r="A19" s="6">
        <v>11</v>
      </c>
      <c r="B19" t="s">
        <v>8</v>
      </c>
      <c r="C19"/>
      <c r="E19" s="17">
        <v>21.4</v>
      </c>
      <c r="F19" s="17">
        <v>21.5</v>
      </c>
      <c r="G19" s="7">
        <f t="shared" si="4"/>
        <v>21.45</v>
      </c>
      <c r="H19" s="17">
        <v>22.5</v>
      </c>
      <c r="I19" s="17">
        <v>22.3</v>
      </c>
      <c r="J19" s="7">
        <f t="shared" si="5"/>
        <v>22.4</v>
      </c>
      <c r="K19" s="24">
        <f t="shared" si="6"/>
        <v>0.4891676168757127</v>
      </c>
      <c r="L19" s="25">
        <f t="shared" si="7"/>
        <v>0.51083238312428736</v>
      </c>
    </row>
    <row r="20" spans="1:12" x14ac:dyDescent="0.25">
      <c r="A20" s="6">
        <v>12</v>
      </c>
      <c r="B20" t="s">
        <v>9</v>
      </c>
      <c r="C20"/>
      <c r="E20" s="17">
        <v>28</v>
      </c>
      <c r="F20" s="17">
        <v>27.6</v>
      </c>
      <c r="G20" s="7">
        <f t="shared" si="4"/>
        <v>27.8</v>
      </c>
      <c r="H20" s="17">
        <v>27.6</v>
      </c>
      <c r="I20" s="17">
        <v>29.8</v>
      </c>
      <c r="J20" s="7">
        <f t="shared" si="5"/>
        <v>28.700000000000003</v>
      </c>
      <c r="K20" s="24">
        <f t="shared" si="6"/>
        <v>0.49203539823008852</v>
      </c>
      <c r="L20" s="25">
        <f t="shared" si="7"/>
        <v>0.50796460176991154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40</v>
      </c>
      <c r="F22" s="17">
        <v>41.7</v>
      </c>
      <c r="G22" s="7">
        <f t="shared" ref="G22:G23" si="8">AVERAGE(E22:F22)</f>
        <v>40.85</v>
      </c>
      <c r="H22" s="17">
        <v>37</v>
      </c>
      <c r="I22" s="17">
        <v>37.799999999999997</v>
      </c>
      <c r="J22" s="7">
        <f t="shared" ref="J22:J23" si="9">AVERAGE(H22:I22)</f>
        <v>37.4</v>
      </c>
      <c r="K22" s="24">
        <f t="shared" ref="K22:K23" si="10">G22/(G22+J22)</f>
        <v>0.52204472843450478</v>
      </c>
      <c r="L22" s="25">
        <f t="shared" ref="L22:L23" si="11">J22/(G22+J22)</f>
        <v>0.47795527156549517</v>
      </c>
    </row>
    <row r="23" spans="1:12" x14ac:dyDescent="0.25">
      <c r="A23" s="6">
        <v>14</v>
      </c>
      <c r="B23" t="s">
        <v>11</v>
      </c>
      <c r="C23"/>
      <c r="E23" s="17">
        <v>39.6</v>
      </c>
      <c r="F23" s="17">
        <v>43</v>
      </c>
      <c r="G23" s="7">
        <f t="shared" si="8"/>
        <v>41.3</v>
      </c>
      <c r="H23" s="17">
        <v>44.3</v>
      </c>
      <c r="I23" s="17">
        <v>44.8</v>
      </c>
      <c r="J23" s="7">
        <f t="shared" si="9"/>
        <v>44.55</v>
      </c>
      <c r="K23" s="12">
        <f t="shared" si="10"/>
        <v>0.48107163657542223</v>
      </c>
      <c r="L23" s="18">
        <f t="shared" si="11"/>
        <v>0.51892836342457771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7.3</v>
      </c>
      <c r="F25" s="17">
        <v>6.4</v>
      </c>
      <c r="G25" s="7">
        <f t="shared" ref="G25:G26" si="12">AVERAGE(E25:F25)</f>
        <v>6.85</v>
      </c>
      <c r="H25" s="17">
        <v>6.7</v>
      </c>
      <c r="I25" s="17">
        <v>8</v>
      </c>
      <c r="J25" s="7">
        <f t="shared" ref="J25:J26" si="13">AVERAGE(H25:I25)</f>
        <v>7.35</v>
      </c>
      <c r="K25" s="24">
        <f t="shared" ref="K25:K26" si="14">G25/(G25+J25)</f>
        <v>0.48239436619718312</v>
      </c>
      <c r="L25" s="25">
        <f t="shared" ref="L25:L26" si="15">J25/(G25+J25)</f>
        <v>0.51760563380281688</v>
      </c>
    </row>
    <row r="26" spans="1:12" x14ac:dyDescent="0.25">
      <c r="A26" s="6">
        <v>16</v>
      </c>
      <c r="B26" t="s">
        <v>12</v>
      </c>
      <c r="C26"/>
      <c r="E26" s="17">
        <v>22.2</v>
      </c>
      <c r="F26" s="17">
        <v>19</v>
      </c>
      <c r="G26" s="7">
        <f t="shared" si="12"/>
        <v>20.6</v>
      </c>
      <c r="H26" s="17">
        <v>20</v>
      </c>
      <c r="I26" s="17">
        <v>18.5</v>
      </c>
      <c r="J26" s="7">
        <f t="shared" si="13"/>
        <v>19.25</v>
      </c>
      <c r="K26" s="24">
        <f t="shared" si="14"/>
        <v>0.51693851944792979</v>
      </c>
      <c r="L26" s="25">
        <f t="shared" si="15"/>
        <v>0.48306148055207027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17.3</v>
      </c>
      <c r="F28" s="17">
        <v>18.8</v>
      </c>
      <c r="G28" s="7">
        <f t="shared" ref="G28:G29" si="16">AVERAGE(E28:F28)</f>
        <v>18.05</v>
      </c>
      <c r="H28" s="17">
        <v>15.7</v>
      </c>
      <c r="I28" s="17">
        <v>17.7</v>
      </c>
      <c r="J28" s="7">
        <f t="shared" ref="J28:J29" si="17">AVERAGE(H28:I28)</f>
        <v>16.7</v>
      </c>
      <c r="K28" s="24">
        <f t="shared" ref="K28:K29" si="18">G28/(G28+J28)</f>
        <v>0.51942446043165469</v>
      </c>
      <c r="L28" s="25">
        <f t="shared" ref="L28:L29" si="19">J28/(G28+J28)</f>
        <v>0.48057553956834531</v>
      </c>
    </row>
    <row r="29" spans="1:12" x14ac:dyDescent="0.25">
      <c r="A29" s="6">
        <v>18</v>
      </c>
      <c r="B29" t="s">
        <v>15</v>
      </c>
      <c r="C29"/>
      <c r="E29" s="17">
        <v>7.5</v>
      </c>
      <c r="F29" s="17">
        <v>9.1999999999999993</v>
      </c>
      <c r="G29" s="7">
        <f t="shared" si="16"/>
        <v>8.35</v>
      </c>
      <c r="H29" s="17">
        <v>7.1</v>
      </c>
      <c r="I29" s="17">
        <v>7.7</v>
      </c>
      <c r="J29" s="7">
        <f t="shared" si="17"/>
        <v>7.4</v>
      </c>
      <c r="K29" s="24">
        <f t="shared" si="18"/>
        <v>0.53015873015873016</v>
      </c>
      <c r="L29" s="25">
        <f t="shared" si="19"/>
        <v>0.46984126984126984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19</v>
      </c>
      <c r="F35" s="10">
        <f>G9</f>
        <v>16.25</v>
      </c>
      <c r="G35" s="28" t="str">
        <f>"1:"&amp;(TRUNC(F35/E35,1))</f>
        <v>1:0,8</v>
      </c>
      <c r="H35" s="27"/>
      <c r="I35" s="10">
        <f>J8</f>
        <v>16.399999999999999</v>
      </c>
      <c r="J35" s="10">
        <f>J9</f>
        <v>15.95</v>
      </c>
      <c r="K35" s="29" t="str">
        <f>"1:"&amp;(TRUNC(J35/I35,1))</f>
        <v>1:0,9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19.8</v>
      </c>
      <c r="F36" s="7">
        <f>G11</f>
        <v>15.05</v>
      </c>
      <c r="G36" s="28" t="str">
        <f t="shared" ref="G36:G43" si="20">"1:"&amp;(TRUNC(F36/E36,1))</f>
        <v>1:0,7</v>
      </c>
      <c r="H36" s="12"/>
      <c r="I36" s="7">
        <f>J10</f>
        <v>21.35</v>
      </c>
      <c r="J36" s="7">
        <f>J11</f>
        <v>17.45</v>
      </c>
      <c r="K36" s="29" t="str">
        <f t="shared" ref="K36:K43" si="21">"1:"&amp;(TRUNC(J36/I36,1))</f>
        <v>1:0,8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19.55</v>
      </c>
      <c r="F37" s="7">
        <f>G13</f>
        <v>13.7</v>
      </c>
      <c r="G37" s="28" t="str">
        <f t="shared" si="20"/>
        <v>1:0,7</v>
      </c>
      <c r="H37" s="12"/>
      <c r="I37" s="7">
        <f>J12</f>
        <v>21.6</v>
      </c>
      <c r="J37" s="7">
        <f>J13</f>
        <v>16.5</v>
      </c>
      <c r="K37" s="29" t="str">
        <f t="shared" si="21"/>
        <v>1:0,7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6.85</v>
      </c>
      <c r="F38" s="7">
        <f>G26</f>
        <v>20.6</v>
      </c>
      <c r="G38" s="28" t="str">
        <f t="shared" si="20"/>
        <v>1:3</v>
      </c>
      <c r="H38" s="12"/>
      <c r="I38" s="7">
        <f>J25</f>
        <v>7.35</v>
      </c>
      <c r="J38" s="7">
        <f>J26</f>
        <v>19.25</v>
      </c>
      <c r="K38" s="29" t="str">
        <f t="shared" si="21"/>
        <v>1:2,6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8.35</v>
      </c>
      <c r="F39" s="7">
        <f>G28</f>
        <v>18.05</v>
      </c>
      <c r="G39" s="28" t="str">
        <f t="shared" si="20"/>
        <v>1:2,1</v>
      </c>
      <c r="H39" s="12"/>
      <c r="I39" s="7">
        <f>J29</f>
        <v>7.4</v>
      </c>
      <c r="J39" s="7">
        <f>J28</f>
        <v>16.7</v>
      </c>
      <c r="K39" s="29" t="str">
        <f t="shared" si="21"/>
        <v>1:2,2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41.3</v>
      </c>
      <c r="F40" s="7">
        <f>G14</f>
        <v>30.4</v>
      </c>
      <c r="G40" s="28" t="str">
        <f t="shared" si="20"/>
        <v>1:0,7</v>
      </c>
      <c r="H40" s="12"/>
      <c r="I40" s="7">
        <f>J23</f>
        <v>44.55</v>
      </c>
      <c r="J40" s="7">
        <f>J14</f>
        <v>32.75</v>
      </c>
      <c r="K40" s="29" t="str">
        <f t="shared" si="21"/>
        <v>1:0,7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18.899999999999999</v>
      </c>
      <c r="F41" s="7">
        <f>G16</f>
        <v>20.5</v>
      </c>
      <c r="G41" s="28" t="str">
        <f t="shared" si="20"/>
        <v>1:1</v>
      </c>
      <c r="H41" s="12"/>
      <c r="I41" s="7">
        <f>J15</f>
        <v>17.75</v>
      </c>
      <c r="J41" s="7">
        <f>J16</f>
        <v>18.149999999999999</v>
      </c>
      <c r="K41" s="29" t="str">
        <f t="shared" si="21"/>
        <v>1:1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27.8</v>
      </c>
      <c r="F42" s="7">
        <f>G19</f>
        <v>21.45</v>
      </c>
      <c r="G42" s="28" t="str">
        <f t="shared" si="20"/>
        <v>1:0,7</v>
      </c>
      <c r="H42" s="12"/>
      <c r="I42" s="7">
        <f>J20</f>
        <v>28.700000000000003</v>
      </c>
      <c r="J42" s="7">
        <f>J19</f>
        <v>22.4</v>
      </c>
      <c r="K42" s="29" t="str">
        <f t="shared" si="21"/>
        <v>1:0,7</v>
      </c>
      <c r="L42" s="12"/>
    </row>
    <row r="43" spans="1:12" x14ac:dyDescent="0.25">
      <c r="A43" s="2">
        <v>27</v>
      </c>
      <c r="B43" s="2" t="s">
        <v>34</v>
      </c>
      <c r="E43" s="7">
        <f>G22</f>
        <v>40.85</v>
      </c>
      <c r="F43" s="7">
        <f>G18</f>
        <v>46.3</v>
      </c>
      <c r="G43" s="28" t="str">
        <f t="shared" si="20"/>
        <v>1:1,1</v>
      </c>
      <c r="H43" s="12"/>
      <c r="I43" s="7">
        <f>J22</f>
        <v>37.4</v>
      </c>
      <c r="J43" s="7">
        <f>J18</f>
        <v>37.4</v>
      </c>
      <c r="K43" s="24" t="str">
        <f t="shared" si="21"/>
        <v>1:1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43" priority="1" operator="lessThan">
      <formula>0.4</formula>
    </cfRule>
    <cfRule type="cellIs" dxfId="42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9"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F</v>
      </c>
    </row>
    <row r="3" spans="1:12" ht="15.75" thickBot="1" x14ac:dyDescent="0.3">
      <c r="A3" s="3"/>
      <c r="B3" s="4" t="s">
        <v>16</v>
      </c>
      <c r="C3" s="23">
        <v>33736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15.9</v>
      </c>
      <c r="F8" s="16">
        <v>18.2</v>
      </c>
      <c r="G8" s="10">
        <f>AVERAGE(E8:F8)</f>
        <v>17.05</v>
      </c>
      <c r="H8" s="16">
        <v>14.1</v>
      </c>
      <c r="I8" s="16">
        <v>17.5</v>
      </c>
      <c r="J8" s="10">
        <f t="shared" ref="J8:J16" si="0">AVERAGE(H8:I8)</f>
        <v>15.8</v>
      </c>
      <c r="K8" s="12">
        <f>G8/(G8+J8)</f>
        <v>0.51902587519025878</v>
      </c>
      <c r="L8" s="18">
        <f>J8/(G8+J8)</f>
        <v>0.48097412480974122</v>
      </c>
    </row>
    <row r="9" spans="1:12" x14ac:dyDescent="0.25">
      <c r="A9" s="6">
        <v>2</v>
      </c>
      <c r="B9" s="2" t="s">
        <v>22</v>
      </c>
      <c r="E9" s="17">
        <v>18.3</v>
      </c>
      <c r="F9" s="17">
        <v>18.8</v>
      </c>
      <c r="G9" s="7">
        <f t="shared" ref="G9:G16" si="1">AVERAGE(E9:F9)</f>
        <v>18.55</v>
      </c>
      <c r="H9" s="17">
        <v>20.8</v>
      </c>
      <c r="I9" s="17">
        <v>20.8</v>
      </c>
      <c r="J9" s="7">
        <f t="shared" si="0"/>
        <v>20.8</v>
      </c>
      <c r="K9" s="12">
        <f t="shared" ref="K9:K16" si="2">G9/(G9+J9)</f>
        <v>0.47141041931385008</v>
      </c>
      <c r="L9" s="18">
        <f t="shared" ref="L9:L16" si="3">J9/(G9+J9)</f>
        <v>0.52858958068614992</v>
      </c>
    </row>
    <row r="10" spans="1:12" x14ac:dyDescent="0.25">
      <c r="A10" s="6">
        <v>3</v>
      </c>
      <c r="B10" s="2" t="s">
        <v>1</v>
      </c>
      <c r="E10" s="17">
        <v>14.6</v>
      </c>
      <c r="F10" s="17">
        <v>16</v>
      </c>
      <c r="G10" s="7">
        <f t="shared" si="1"/>
        <v>15.3</v>
      </c>
      <c r="H10" s="17">
        <v>15.1</v>
      </c>
      <c r="I10" s="17">
        <v>14.7</v>
      </c>
      <c r="J10" s="7">
        <f t="shared" si="0"/>
        <v>14.899999999999999</v>
      </c>
      <c r="K10" s="12">
        <f t="shared" si="2"/>
        <v>0.50662251655629142</v>
      </c>
      <c r="L10" s="18">
        <f t="shared" si="3"/>
        <v>0.49337748344370858</v>
      </c>
    </row>
    <row r="11" spans="1:12" x14ac:dyDescent="0.25">
      <c r="A11" s="6">
        <v>4</v>
      </c>
      <c r="B11" s="2" t="s">
        <v>2</v>
      </c>
      <c r="E11" s="17">
        <v>14.9</v>
      </c>
      <c r="F11" s="17">
        <v>16.3</v>
      </c>
      <c r="G11" s="7">
        <f t="shared" si="1"/>
        <v>15.600000000000001</v>
      </c>
      <c r="H11" s="17">
        <v>16.600000000000001</v>
      </c>
      <c r="I11" s="17">
        <v>17.2</v>
      </c>
      <c r="J11" s="7">
        <f t="shared" si="0"/>
        <v>16.899999999999999</v>
      </c>
      <c r="K11" s="12">
        <f t="shared" si="2"/>
        <v>0.48000000000000004</v>
      </c>
      <c r="L11" s="18">
        <f t="shared" si="3"/>
        <v>0.51999999999999991</v>
      </c>
    </row>
    <row r="12" spans="1:12" x14ac:dyDescent="0.25">
      <c r="A12" s="6">
        <v>5</v>
      </c>
      <c r="B12" t="s">
        <v>3</v>
      </c>
      <c r="C12"/>
      <c r="E12" s="17">
        <v>24.4</v>
      </c>
      <c r="F12" s="17">
        <v>26.5</v>
      </c>
      <c r="G12" s="7">
        <f t="shared" si="1"/>
        <v>25.45</v>
      </c>
      <c r="H12" s="17">
        <v>20.9</v>
      </c>
      <c r="I12" s="17">
        <v>23.4</v>
      </c>
      <c r="J12" s="7">
        <f t="shared" si="0"/>
        <v>22.15</v>
      </c>
      <c r="K12" s="12">
        <f t="shared" si="2"/>
        <v>0.53466386554621859</v>
      </c>
      <c r="L12" s="18">
        <f t="shared" si="3"/>
        <v>0.46533613445378152</v>
      </c>
    </row>
    <row r="13" spans="1:12" x14ac:dyDescent="0.25">
      <c r="A13" s="6">
        <v>6</v>
      </c>
      <c r="B13" t="s">
        <v>4</v>
      </c>
      <c r="C13"/>
      <c r="E13" s="17">
        <v>16</v>
      </c>
      <c r="F13" s="17">
        <v>19.899999999999999</v>
      </c>
      <c r="G13" s="7">
        <f t="shared" si="1"/>
        <v>17.95</v>
      </c>
      <c r="H13" s="17">
        <v>23.7</v>
      </c>
      <c r="I13" s="17">
        <v>25.2</v>
      </c>
      <c r="J13" s="7">
        <f t="shared" si="0"/>
        <v>24.45</v>
      </c>
      <c r="K13" s="12">
        <f t="shared" si="2"/>
        <v>0.42334905660377359</v>
      </c>
      <c r="L13" s="18">
        <f t="shared" si="3"/>
        <v>0.57665094339622647</v>
      </c>
    </row>
    <row r="14" spans="1:12" x14ac:dyDescent="0.25">
      <c r="A14" s="6">
        <v>7</v>
      </c>
      <c r="B14" t="s">
        <v>5</v>
      </c>
      <c r="C14"/>
      <c r="E14" s="17">
        <v>38.1</v>
      </c>
      <c r="F14" s="17">
        <v>42.1</v>
      </c>
      <c r="G14" s="7">
        <f t="shared" si="1"/>
        <v>40.1</v>
      </c>
      <c r="H14" s="17">
        <v>38.4</v>
      </c>
      <c r="I14" s="17">
        <v>40.9</v>
      </c>
      <c r="J14" s="7">
        <f t="shared" si="0"/>
        <v>39.65</v>
      </c>
      <c r="K14" s="12">
        <f t="shared" si="2"/>
        <v>0.50282131661442009</v>
      </c>
      <c r="L14" s="18">
        <f t="shared" si="3"/>
        <v>0.49717868338557991</v>
      </c>
    </row>
    <row r="15" spans="1:12" x14ac:dyDescent="0.25">
      <c r="A15" s="6">
        <v>8</v>
      </c>
      <c r="B15" t="s">
        <v>7</v>
      </c>
      <c r="C15"/>
      <c r="E15" s="17">
        <v>25.8</v>
      </c>
      <c r="F15" s="17">
        <v>22.4</v>
      </c>
      <c r="G15" s="7">
        <f t="shared" si="1"/>
        <v>24.1</v>
      </c>
      <c r="H15" s="17">
        <v>21.5</v>
      </c>
      <c r="I15" s="17">
        <v>17</v>
      </c>
      <c r="J15" s="7">
        <f t="shared" si="0"/>
        <v>19.25</v>
      </c>
      <c r="K15" s="12">
        <f t="shared" si="2"/>
        <v>0.55594002306805079</v>
      </c>
      <c r="L15" s="18">
        <f t="shared" si="3"/>
        <v>0.44405997693194926</v>
      </c>
    </row>
    <row r="16" spans="1:12" x14ac:dyDescent="0.25">
      <c r="A16" s="6">
        <v>9</v>
      </c>
      <c r="B16" t="s">
        <v>6</v>
      </c>
      <c r="C16"/>
      <c r="E16" s="17">
        <v>20.399999999999999</v>
      </c>
      <c r="F16" s="17">
        <v>18.7</v>
      </c>
      <c r="G16" s="7">
        <f t="shared" si="1"/>
        <v>19.549999999999997</v>
      </c>
      <c r="H16" s="17">
        <v>19.899999999999999</v>
      </c>
      <c r="I16" s="17">
        <v>19.399999999999999</v>
      </c>
      <c r="J16" s="7">
        <f t="shared" si="0"/>
        <v>19.649999999999999</v>
      </c>
      <c r="K16" s="12">
        <f t="shared" si="2"/>
        <v>0.49872448979591832</v>
      </c>
      <c r="L16" s="18">
        <f t="shared" si="3"/>
        <v>0.50127551020408168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45.9</v>
      </c>
      <c r="F18" s="17">
        <v>45.8</v>
      </c>
      <c r="G18" s="7">
        <f t="shared" ref="G18:G20" si="4">AVERAGE(E18:F18)</f>
        <v>45.849999999999994</v>
      </c>
      <c r="H18" s="17">
        <v>51.1</v>
      </c>
      <c r="I18" s="17">
        <v>50.1</v>
      </c>
      <c r="J18" s="7">
        <f t="shared" ref="J18:J20" si="5">AVERAGE(H18:I18)</f>
        <v>50.6</v>
      </c>
      <c r="K18" s="24">
        <f t="shared" ref="K18:K20" si="6">G18/(G18+J18)</f>
        <v>0.47537584240539138</v>
      </c>
      <c r="L18" s="25">
        <f t="shared" ref="L18:L20" si="7">J18/(G18+J18)</f>
        <v>0.52462415759460868</v>
      </c>
    </row>
    <row r="19" spans="1:12" x14ac:dyDescent="0.25">
      <c r="A19" s="6">
        <v>11</v>
      </c>
      <c r="B19" t="s">
        <v>8</v>
      </c>
      <c r="C19"/>
      <c r="E19" s="17">
        <v>24.8</v>
      </c>
      <c r="F19" s="17">
        <v>24.9</v>
      </c>
      <c r="G19" s="7">
        <f t="shared" si="4"/>
        <v>24.85</v>
      </c>
      <c r="H19" s="17">
        <v>23.1</v>
      </c>
      <c r="I19" s="17">
        <v>23.6</v>
      </c>
      <c r="J19" s="7">
        <f t="shared" si="5"/>
        <v>23.35</v>
      </c>
      <c r="K19" s="24">
        <f t="shared" si="6"/>
        <v>0.51556016597510368</v>
      </c>
      <c r="L19" s="25">
        <f t="shared" si="7"/>
        <v>0.48443983402489627</v>
      </c>
    </row>
    <row r="20" spans="1:12" x14ac:dyDescent="0.25">
      <c r="A20" s="6">
        <v>12</v>
      </c>
      <c r="B20" t="s">
        <v>9</v>
      </c>
      <c r="C20"/>
      <c r="E20" s="17">
        <v>19.100000000000001</v>
      </c>
      <c r="F20" s="17">
        <v>19.5</v>
      </c>
      <c r="G20" s="7">
        <f t="shared" si="4"/>
        <v>19.3</v>
      </c>
      <c r="H20" s="17">
        <v>21.3</v>
      </c>
      <c r="I20" s="17">
        <v>23.2</v>
      </c>
      <c r="J20" s="7">
        <f t="shared" si="5"/>
        <v>22.25</v>
      </c>
      <c r="K20" s="24">
        <f t="shared" si="6"/>
        <v>0.46450060168471724</v>
      </c>
      <c r="L20" s="25">
        <f t="shared" si="7"/>
        <v>0.53549939831528282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35.700000000000003</v>
      </c>
      <c r="F22" s="17">
        <v>36.6</v>
      </c>
      <c r="G22" s="7">
        <f t="shared" ref="G22:G23" si="8">AVERAGE(E22:F22)</f>
        <v>36.150000000000006</v>
      </c>
      <c r="H22" s="17">
        <v>33.5</v>
      </c>
      <c r="I22" s="17">
        <v>35.1</v>
      </c>
      <c r="J22" s="7">
        <f t="shared" ref="J22:J23" si="9">AVERAGE(H22:I22)</f>
        <v>34.299999999999997</v>
      </c>
      <c r="K22" s="24">
        <f t="shared" ref="K22:K23" si="10">G22/(G22+J22)</f>
        <v>0.51312987934705467</v>
      </c>
      <c r="L22" s="25">
        <f t="shared" ref="L22:L23" si="11">J22/(G22+J22)</f>
        <v>0.48687012065294527</v>
      </c>
    </row>
    <row r="23" spans="1:12" x14ac:dyDescent="0.25">
      <c r="A23" s="6">
        <v>14</v>
      </c>
      <c r="B23" t="s">
        <v>11</v>
      </c>
      <c r="C23"/>
      <c r="E23" s="17">
        <v>35.9</v>
      </c>
      <c r="F23" s="17">
        <v>33.6</v>
      </c>
      <c r="G23" s="7">
        <f t="shared" si="8"/>
        <v>34.75</v>
      </c>
      <c r="H23" s="17">
        <v>40.9</v>
      </c>
      <c r="I23" s="17">
        <v>40</v>
      </c>
      <c r="J23" s="7">
        <f t="shared" si="9"/>
        <v>40.450000000000003</v>
      </c>
      <c r="K23" s="12">
        <f t="shared" si="10"/>
        <v>0.46210106382978722</v>
      </c>
      <c r="L23" s="18">
        <f t="shared" si="11"/>
        <v>0.53789893617021278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8.9</v>
      </c>
      <c r="F25" s="17">
        <v>8.8000000000000007</v>
      </c>
      <c r="G25" s="7">
        <f t="shared" ref="G25:G26" si="12">AVERAGE(E25:F25)</f>
        <v>8.8500000000000014</v>
      </c>
      <c r="H25" s="17">
        <v>10.7</v>
      </c>
      <c r="I25" s="17">
        <v>9.9</v>
      </c>
      <c r="J25" s="7">
        <f t="shared" ref="J25:J26" si="13">AVERAGE(H25:I25)</f>
        <v>10.3</v>
      </c>
      <c r="K25" s="24">
        <f t="shared" ref="K25:K26" si="14">G25/(G25+J25)</f>
        <v>0.46214099216710186</v>
      </c>
      <c r="L25" s="25">
        <f t="shared" ref="L25:L26" si="15">J25/(G25+J25)</f>
        <v>0.53785900783289819</v>
      </c>
    </row>
    <row r="26" spans="1:12" x14ac:dyDescent="0.25">
      <c r="A26" s="6">
        <v>16</v>
      </c>
      <c r="B26" t="s">
        <v>12</v>
      </c>
      <c r="C26"/>
      <c r="E26" s="17">
        <v>19.399999999999999</v>
      </c>
      <c r="F26" s="17">
        <v>20.5</v>
      </c>
      <c r="G26" s="7">
        <f t="shared" si="12"/>
        <v>19.95</v>
      </c>
      <c r="H26" s="17">
        <v>24.3</v>
      </c>
      <c r="I26" s="17">
        <v>21.5</v>
      </c>
      <c r="J26" s="7">
        <f t="shared" si="13"/>
        <v>22.9</v>
      </c>
      <c r="K26" s="24">
        <f t="shared" si="14"/>
        <v>0.46557759626604439</v>
      </c>
      <c r="L26" s="25">
        <f t="shared" si="15"/>
        <v>0.53442240373395566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15.4</v>
      </c>
      <c r="F28" s="17">
        <v>15.6</v>
      </c>
      <c r="G28" s="7">
        <f t="shared" ref="G28:G29" si="16">AVERAGE(E28:F28)</f>
        <v>15.5</v>
      </c>
      <c r="H28" s="17">
        <v>10.8</v>
      </c>
      <c r="I28" s="17">
        <v>14.6</v>
      </c>
      <c r="J28" s="7">
        <f t="shared" ref="J28:J29" si="17">AVERAGE(H28:I28)</f>
        <v>12.7</v>
      </c>
      <c r="K28" s="24">
        <f t="shared" ref="K28:K29" si="18">G28/(G28+J28)</f>
        <v>0.54964539007092195</v>
      </c>
      <c r="L28" s="25">
        <f t="shared" ref="L28:L29" si="19">J28/(G28+J28)</f>
        <v>0.450354609929078</v>
      </c>
    </row>
    <row r="29" spans="1:12" x14ac:dyDescent="0.25">
      <c r="A29" s="6">
        <v>18</v>
      </c>
      <c r="B29" t="s">
        <v>15</v>
      </c>
      <c r="C29"/>
      <c r="E29" s="17">
        <v>6.5</v>
      </c>
      <c r="F29" s="17">
        <v>7.3</v>
      </c>
      <c r="G29" s="7">
        <f t="shared" si="16"/>
        <v>6.9</v>
      </c>
      <c r="H29" s="17">
        <v>7.3</v>
      </c>
      <c r="I29" s="17">
        <v>7.5</v>
      </c>
      <c r="J29" s="7">
        <f t="shared" si="17"/>
        <v>7.4</v>
      </c>
      <c r="K29" s="24">
        <f t="shared" si="18"/>
        <v>0.4825174825174825</v>
      </c>
      <c r="L29" s="25">
        <f t="shared" si="19"/>
        <v>0.5174825174825175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17.05</v>
      </c>
      <c r="F35" s="10">
        <f>G9</f>
        <v>18.55</v>
      </c>
      <c r="G35" s="28" t="str">
        <f>"1:"&amp;(TRUNC(F35/E35,1))</f>
        <v>1:1</v>
      </c>
      <c r="H35" s="27"/>
      <c r="I35" s="10">
        <f>J8</f>
        <v>15.8</v>
      </c>
      <c r="J35" s="10">
        <f>J9</f>
        <v>20.8</v>
      </c>
      <c r="K35" s="29" t="str">
        <f>"1:"&amp;(TRUNC(J35/I35,1))</f>
        <v>1:1,3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15.3</v>
      </c>
      <c r="F36" s="7">
        <f>G11</f>
        <v>15.600000000000001</v>
      </c>
      <c r="G36" s="28" t="str">
        <f t="shared" ref="G36:G43" si="20">"1:"&amp;(TRUNC(F36/E36,1))</f>
        <v>1:1</v>
      </c>
      <c r="H36" s="12"/>
      <c r="I36" s="7">
        <f>J10</f>
        <v>14.899999999999999</v>
      </c>
      <c r="J36" s="7">
        <f>J11</f>
        <v>16.899999999999999</v>
      </c>
      <c r="K36" s="29" t="str">
        <f t="shared" ref="K36:K43" si="21">"1:"&amp;(TRUNC(J36/I36,1))</f>
        <v>1:1,1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25.45</v>
      </c>
      <c r="F37" s="7">
        <f>G13</f>
        <v>17.95</v>
      </c>
      <c r="G37" s="28" t="str">
        <f t="shared" si="20"/>
        <v>1:0,7</v>
      </c>
      <c r="H37" s="12"/>
      <c r="I37" s="7">
        <f>J12</f>
        <v>22.15</v>
      </c>
      <c r="J37" s="7">
        <f>J13</f>
        <v>24.45</v>
      </c>
      <c r="K37" s="29" t="str">
        <f t="shared" si="21"/>
        <v>1:1,1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8.8500000000000014</v>
      </c>
      <c r="F38" s="7">
        <f>G26</f>
        <v>19.95</v>
      </c>
      <c r="G38" s="28" t="str">
        <f t="shared" si="20"/>
        <v>1:2,2</v>
      </c>
      <c r="H38" s="12"/>
      <c r="I38" s="7">
        <f>J25</f>
        <v>10.3</v>
      </c>
      <c r="J38" s="7">
        <f>J26</f>
        <v>22.9</v>
      </c>
      <c r="K38" s="29" t="str">
        <f t="shared" si="21"/>
        <v>1:2,2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6.9</v>
      </c>
      <c r="F39" s="7">
        <f>G28</f>
        <v>15.5</v>
      </c>
      <c r="G39" s="28" t="str">
        <f t="shared" si="20"/>
        <v>1:2,2</v>
      </c>
      <c r="H39" s="12"/>
      <c r="I39" s="7">
        <f>J29</f>
        <v>7.4</v>
      </c>
      <c r="J39" s="7">
        <f>J28</f>
        <v>12.7</v>
      </c>
      <c r="K39" s="29" t="str">
        <f t="shared" si="21"/>
        <v>1:1,7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34.75</v>
      </c>
      <c r="F40" s="7">
        <f>G14</f>
        <v>40.1</v>
      </c>
      <c r="G40" s="28" t="str">
        <f t="shared" si="20"/>
        <v>1:1,1</v>
      </c>
      <c r="H40" s="12"/>
      <c r="I40" s="7">
        <f>J23</f>
        <v>40.450000000000003</v>
      </c>
      <c r="J40" s="7">
        <f>J14</f>
        <v>39.65</v>
      </c>
      <c r="K40" s="29" t="str">
        <f t="shared" si="21"/>
        <v>1:0,9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24.1</v>
      </c>
      <c r="F41" s="7">
        <f>G16</f>
        <v>19.549999999999997</v>
      </c>
      <c r="G41" s="28" t="str">
        <f t="shared" si="20"/>
        <v>1:0,8</v>
      </c>
      <c r="H41" s="12"/>
      <c r="I41" s="7">
        <f>J15</f>
        <v>19.25</v>
      </c>
      <c r="J41" s="7">
        <f>J16</f>
        <v>19.649999999999999</v>
      </c>
      <c r="K41" s="29" t="str">
        <f t="shared" si="21"/>
        <v>1:1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19.3</v>
      </c>
      <c r="F42" s="7">
        <f>G19</f>
        <v>24.85</v>
      </c>
      <c r="G42" s="28" t="str">
        <f t="shared" si="20"/>
        <v>1:1,2</v>
      </c>
      <c r="H42" s="12"/>
      <c r="I42" s="7">
        <f>J20</f>
        <v>22.25</v>
      </c>
      <c r="J42" s="7">
        <f>J19</f>
        <v>23.35</v>
      </c>
      <c r="K42" s="29" t="str">
        <f t="shared" si="21"/>
        <v>1:1</v>
      </c>
      <c r="L42" s="12"/>
    </row>
    <row r="43" spans="1:12" x14ac:dyDescent="0.25">
      <c r="A43" s="2">
        <v>27</v>
      </c>
      <c r="B43" s="2" t="s">
        <v>34</v>
      </c>
      <c r="E43" s="7">
        <f>G22</f>
        <v>36.150000000000006</v>
      </c>
      <c r="F43" s="7">
        <f>G18</f>
        <v>45.849999999999994</v>
      </c>
      <c r="G43" s="28" t="str">
        <f t="shared" si="20"/>
        <v>1:1,2</v>
      </c>
      <c r="H43" s="12"/>
      <c r="I43" s="7">
        <f>J22</f>
        <v>34.299999999999997</v>
      </c>
      <c r="J43" s="7">
        <f>J18</f>
        <v>50.6</v>
      </c>
      <c r="K43" s="24" t="str">
        <f t="shared" si="21"/>
        <v>1:1,4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41" priority="1" operator="lessThan">
      <formula>0.4</formula>
    </cfRule>
    <cfRule type="cellIs" dxfId="40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7"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G</v>
      </c>
    </row>
    <row r="3" spans="1:12" ht="15.75" thickBot="1" x14ac:dyDescent="0.3">
      <c r="A3" s="3"/>
      <c r="B3" s="4" t="s">
        <v>16</v>
      </c>
      <c r="C3" s="23">
        <v>35413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13.7</v>
      </c>
      <c r="F8" s="16">
        <v>14</v>
      </c>
      <c r="G8" s="10">
        <f>AVERAGE(E8:F8)</f>
        <v>13.85</v>
      </c>
      <c r="H8" s="16">
        <v>16.100000000000001</v>
      </c>
      <c r="I8" s="16">
        <v>15.9</v>
      </c>
      <c r="J8" s="10">
        <f t="shared" ref="J8:J16" si="0">AVERAGE(H8:I8)</f>
        <v>16</v>
      </c>
      <c r="K8" s="12">
        <f>G8/(G8+J8)</f>
        <v>0.46398659966499162</v>
      </c>
      <c r="L8" s="18">
        <f>J8/(G8+J8)</f>
        <v>0.53601340033500833</v>
      </c>
    </row>
    <row r="9" spans="1:12" x14ac:dyDescent="0.25">
      <c r="A9" s="6">
        <v>2</v>
      </c>
      <c r="B9" s="2" t="s">
        <v>22</v>
      </c>
      <c r="E9" s="17">
        <v>12.7</v>
      </c>
      <c r="F9" s="17">
        <v>13.6</v>
      </c>
      <c r="G9" s="7">
        <f t="shared" ref="G9:G16" si="1">AVERAGE(E9:F9)</f>
        <v>13.149999999999999</v>
      </c>
      <c r="H9" s="17">
        <v>18.100000000000001</v>
      </c>
      <c r="I9" s="17">
        <v>18.100000000000001</v>
      </c>
      <c r="J9" s="7">
        <f t="shared" si="0"/>
        <v>18.100000000000001</v>
      </c>
      <c r="K9" s="12">
        <f t="shared" ref="K9:K16" si="2">G9/(G9+J9)</f>
        <v>0.42079999999999995</v>
      </c>
      <c r="L9" s="18">
        <f t="shared" ref="L9:L16" si="3">J9/(G9+J9)</f>
        <v>0.57920000000000005</v>
      </c>
    </row>
    <row r="10" spans="1:12" x14ac:dyDescent="0.25">
      <c r="A10" s="6">
        <v>3</v>
      </c>
      <c r="B10" s="2" t="s">
        <v>1</v>
      </c>
      <c r="E10" s="17">
        <v>15.9</v>
      </c>
      <c r="F10" s="17">
        <v>16.2</v>
      </c>
      <c r="G10" s="7">
        <f t="shared" si="1"/>
        <v>16.05</v>
      </c>
      <c r="H10" s="17">
        <v>22</v>
      </c>
      <c r="I10" s="17">
        <v>22.3</v>
      </c>
      <c r="J10" s="7">
        <f t="shared" si="0"/>
        <v>22.15</v>
      </c>
      <c r="K10" s="12">
        <f t="shared" si="2"/>
        <v>0.42015706806282721</v>
      </c>
      <c r="L10" s="18">
        <f t="shared" si="3"/>
        <v>0.57984293193717273</v>
      </c>
    </row>
    <row r="11" spans="1:12" x14ac:dyDescent="0.25">
      <c r="A11" s="6">
        <v>4</v>
      </c>
      <c r="B11" s="2" t="s">
        <v>2</v>
      </c>
      <c r="E11" s="17">
        <v>11.9</v>
      </c>
      <c r="F11" s="17">
        <v>13.1</v>
      </c>
      <c r="G11" s="7">
        <f t="shared" si="1"/>
        <v>12.5</v>
      </c>
      <c r="H11" s="17">
        <v>20.100000000000001</v>
      </c>
      <c r="I11" s="17">
        <v>20.6</v>
      </c>
      <c r="J11" s="7">
        <f t="shared" si="0"/>
        <v>20.350000000000001</v>
      </c>
      <c r="K11" s="12">
        <f t="shared" si="2"/>
        <v>0.38051750380517502</v>
      </c>
      <c r="L11" s="18">
        <f t="shared" si="3"/>
        <v>0.61948249619482498</v>
      </c>
    </row>
    <row r="12" spans="1:12" x14ac:dyDescent="0.25">
      <c r="A12" s="6">
        <v>5</v>
      </c>
      <c r="B12" t="s">
        <v>3</v>
      </c>
      <c r="C12"/>
      <c r="E12" s="17">
        <v>19.7</v>
      </c>
      <c r="F12" s="17">
        <v>19.899999999999999</v>
      </c>
      <c r="G12" s="7">
        <f t="shared" si="1"/>
        <v>19.799999999999997</v>
      </c>
      <c r="H12" s="17">
        <v>21.5</v>
      </c>
      <c r="I12" s="17">
        <v>21.1</v>
      </c>
      <c r="J12" s="7">
        <f t="shared" si="0"/>
        <v>21.3</v>
      </c>
      <c r="K12" s="12">
        <f t="shared" si="2"/>
        <v>0.48175182481751827</v>
      </c>
      <c r="L12" s="18">
        <f t="shared" si="3"/>
        <v>0.5182481751824819</v>
      </c>
    </row>
    <row r="13" spans="1:12" x14ac:dyDescent="0.25">
      <c r="A13" s="6">
        <v>6</v>
      </c>
      <c r="B13" t="s">
        <v>4</v>
      </c>
      <c r="C13"/>
      <c r="E13" s="17">
        <v>15.5</v>
      </c>
      <c r="F13" s="17">
        <v>15.4</v>
      </c>
      <c r="G13" s="7">
        <f t="shared" si="1"/>
        <v>15.45</v>
      </c>
      <c r="H13" s="17">
        <v>17.3</v>
      </c>
      <c r="I13" s="17">
        <v>16.5</v>
      </c>
      <c r="J13" s="7">
        <f t="shared" si="0"/>
        <v>16.899999999999999</v>
      </c>
      <c r="K13" s="12">
        <f t="shared" si="2"/>
        <v>0.4775888717156106</v>
      </c>
      <c r="L13" s="18">
        <f t="shared" si="3"/>
        <v>0.52241112828438951</v>
      </c>
    </row>
    <row r="14" spans="1:12" x14ac:dyDescent="0.25">
      <c r="A14" s="6">
        <v>7</v>
      </c>
      <c r="B14" t="s">
        <v>5</v>
      </c>
      <c r="C14"/>
      <c r="E14" s="17">
        <v>26.8</v>
      </c>
      <c r="F14" s="17">
        <v>28.3</v>
      </c>
      <c r="G14" s="7">
        <f t="shared" si="1"/>
        <v>27.55</v>
      </c>
      <c r="H14" s="17">
        <v>27.8</v>
      </c>
      <c r="I14" s="17">
        <v>26.9</v>
      </c>
      <c r="J14" s="7">
        <f t="shared" si="0"/>
        <v>27.35</v>
      </c>
      <c r="K14" s="12">
        <f t="shared" si="2"/>
        <v>0.50182149362477224</v>
      </c>
      <c r="L14" s="18">
        <f t="shared" si="3"/>
        <v>0.49817850637522765</v>
      </c>
    </row>
    <row r="15" spans="1:12" x14ac:dyDescent="0.25">
      <c r="A15" s="6">
        <v>8</v>
      </c>
      <c r="B15" t="s">
        <v>7</v>
      </c>
      <c r="C15"/>
      <c r="E15" s="17">
        <v>9.9</v>
      </c>
      <c r="F15" s="17">
        <v>9.6999999999999993</v>
      </c>
      <c r="G15" s="7">
        <f t="shared" si="1"/>
        <v>9.8000000000000007</v>
      </c>
      <c r="H15" s="17">
        <v>8.6</v>
      </c>
      <c r="I15" s="17">
        <v>8.8000000000000007</v>
      </c>
      <c r="J15" s="7">
        <f t="shared" si="0"/>
        <v>8.6999999999999993</v>
      </c>
      <c r="K15" s="12">
        <f t="shared" si="2"/>
        <v>0.52972972972972976</v>
      </c>
      <c r="L15" s="18">
        <f t="shared" si="3"/>
        <v>0.47027027027027024</v>
      </c>
    </row>
    <row r="16" spans="1:12" x14ac:dyDescent="0.25">
      <c r="A16" s="6">
        <v>9</v>
      </c>
      <c r="B16" t="s">
        <v>6</v>
      </c>
      <c r="C16"/>
      <c r="E16" s="17">
        <v>15.4</v>
      </c>
      <c r="F16" s="17">
        <v>16.600000000000001</v>
      </c>
      <c r="G16" s="7">
        <f t="shared" si="1"/>
        <v>16</v>
      </c>
      <c r="H16" s="17">
        <v>17.5</v>
      </c>
      <c r="I16" s="17">
        <v>16</v>
      </c>
      <c r="J16" s="7">
        <f t="shared" si="0"/>
        <v>16.75</v>
      </c>
      <c r="K16" s="12">
        <f t="shared" si="2"/>
        <v>0.48854961832061067</v>
      </c>
      <c r="L16" s="18">
        <f t="shared" si="3"/>
        <v>0.51145038167938928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43.7</v>
      </c>
      <c r="F18" s="17">
        <v>40.200000000000003</v>
      </c>
      <c r="G18" s="7">
        <f t="shared" ref="G18:G20" si="4">AVERAGE(E18:F18)</f>
        <v>41.95</v>
      </c>
      <c r="H18" s="17">
        <v>44.7</v>
      </c>
      <c r="I18" s="17">
        <v>44</v>
      </c>
      <c r="J18" s="7">
        <f t="shared" ref="J18:J20" si="5">AVERAGE(H18:I18)</f>
        <v>44.35</v>
      </c>
      <c r="K18" s="24">
        <f t="shared" ref="K18:K20" si="6">G18/(G18+J18)</f>
        <v>0.48609501738122823</v>
      </c>
      <c r="L18" s="25">
        <f t="shared" ref="L18:L20" si="7">J18/(G18+J18)</f>
        <v>0.51390498261877171</v>
      </c>
    </row>
    <row r="19" spans="1:12" x14ac:dyDescent="0.25">
      <c r="A19" s="6">
        <v>11</v>
      </c>
      <c r="B19" t="s">
        <v>8</v>
      </c>
      <c r="C19"/>
      <c r="E19" s="17">
        <v>13</v>
      </c>
      <c r="F19" s="17">
        <v>12.5</v>
      </c>
      <c r="G19" s="7">
        <f t="shared" si="4"/>
        <v>12.75</v>
      </c>
      <c r="H19" s="17">
        <v>14.9</v>
      </c>
      <c r="I19" s="17">
        <v>13.7</v>
      </c>
      <c r="J19" s="7">
        <f t="shared" si="5"/>
        <v>14.3</v>
      </c>
      <c r="K19" s="24">
        <f t="shared" si="6"/>
        <v>0.47134935304990755</v>
      </c>
      <c r="L19" s="25">
        <f t="shared" si="7"/>
        <v>0.52865064695009245</v>
      </c>
    </row>
    <row r="20" spans="1:12" x14ac:dyDescent="0.25">
      <c r="A20" s="6">
        <v>12</v>
      </c>
      <c r="B20" t="s">
        <v>9</v>
      </c>
      <c r="C20"/>
      <c r="E20" s="17">
        <v>22.4</v>
      </c>
      <c r="F20" s="17">
        <v>23.4</v>
      </c>
      <c r="G20" s="7">
        <f t="shared" si="4"/>
        <v>22.9</v>
      </c>
      <c r="H20" s="17">
        <v>25.9</v>
      </c>
      <c r="I20" s="17">
        <v>26.2</v>
      </c>
      <c r="J20" s="7">
        <f t="shared" si="5"/>
        <v>26.049999999999997</v>
      </c>
      <c r="K20" s="24">
        <f t="shared" si="6"/>
        <v>0.46782431052093976</v>
      </c>
      <c r="L20" s="25">
        <f t="shared" si="7"/>
        <v>0.53217568947906024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34.6</v>
      </c>
      <c r="F22" s="17">
        <v>35.4</v>
      </c>
      <c r="G22" s="7">
        <f t="shared" ref="G22:G23" si="8">AVERAGE(E22:F22)</f>
        <v>35</v>
      </c>
      <c r="H22" s="17">
        <v>23.8</v>
      </c>
      <c r="I22" s="17">
        <v>23.2</v>
      </c>
      <c r="J22" s="7">
        <f t="shared" ref="J22:J23" si="9">AVERAGE(H22:I22)</f>
        <v>23.5</v>
      </c>
      <c r="K22" s="24">
        <f t="shared" ref="K22:K23" si="10">G22/(G22+J22)</f>
        <v>0.59829059829059827</v>
      </c>
      <c r="L22" s="25">
        <f t="shared" ref="L22:L23" si="11">J22/(G22+J22)</f>
        <v>0.40170940170940173</v>
      </c>
    </row>
    <row r="23" spans="1:12" x14ac:dyDescent="0.25">
      <c r="A23" s="6">
        <v>14</v>
      </c>
      <c r="B23" t="s">
        <v>11</v>
      </c>
      <c r="C23"/>
      <c r="E23" s="17">
        <v>37.299999999999997</v>
      </c>
      <c r="F23" s="17">
        <v>38.299999999999997</v>
      </c>
      <c r="G23" s="7">
        <f t="shared" si="8"/>
        <v>37.799999999999997</v>
      </c>
      <c r="H23" s="17">
        <v>41.9</v>
      </c>
      <c r="I23" s="17">
        <v>43.7</v>
      </c>
      <c r="J23" s="7">
        <f t="shared" si="9"/>
        <v>42.8</v>
      </c>
      <c r="K23" s="12">
        <f t="shared" si="10"/>
        <v>0.46898263027295284</v>
      </c>
      <c r="L23" s="18">
        <f t="shared" si="11"/>
        <v>0.53101736972704716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5.9</v>
      </c>
      <c r="F25" s="17">
        <v>5.0999999999999996</v>
      </c>
      <c r="G25" s="7">
        <f t="shared" ref="G25:G26" si="12">AVERAGE(E25:F25)</f>
        <v>5.5</v>
      </c>
      <c r="H25" s="17">
        <v>5.3</v>
      </c>
      <c r="I25" s="17">
        <v>4.9000000000000004</v>
      </c>
      <c r="J25" s="7">
        <f t="shared" ref="J25:J26" si="13">AVERAGE(H25:I25)</f>
        <v>5.0999999999999996</v>
      </c>
      <c r="K25" s="24">
        <f t="shared" ref="K25:K26" si="14">G25/(G25+J25)</f>
        <v>0.51886792452830188</v>
      </c>
      <c r="L25" s="25">
        <f t="shared" ref="L25:L26" si="15">J25/(G25+J25)</f>
        <v>0.48113207547169812</v>
      </c>
    </row>
    <row r="26" spans="1:12" x14ac:dyDescent="0.25">
      <c r="A26" s="6">
        <v>16</v>
      </c>
      <c r="B26" t="s">
        <v>12</v>
      </c>
      <c r="C26"/>
      <c r="E26" s="17">
        <v>16</v>
      </c>
      <c r="F26" s="17">
        <v>13.3</v>
      </c>
      <c r="G26" s="7">
        <f t="shared" si="12"/>
        <v>14.65</v>
      </c>
      <c r="H26" s="17">
        <v>19</v>
      </c>
      <c r="I26" s="17">
        <v>18.7</v>
      </c>
      <c r="J26" s="7">
        <f t="shared" si="13"/>
        <v>18.850000000000001</v>
      </c>
      <c r="K26" s="24">
        <f t="shared" si="14"/>
        <v>0.43731343283582091</v>
      </c>
      <c r="L26" s="25">
        <f t="shared" si="15"/>
        <v>0.5626865671641792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9.6</v>
      </c>
      <c r="F28" s="17">
        <v>10.1</v>
      </c>
      <c r="G28" s="7">
        <f t="shared" ref="G28:G29" si="16">AVERAGE(E28:F28)</f>
        <v>9.85</v>
      </c>
      <c r="H28" s="17">
        <v>16</v>
      </c>
      <c r="I28" s="17">
        <v>16.100000000000001</v>
      </c>
      <c r="J28" s="7">
        <f t="shared" ref="J28:J29" si="17">AVERAGE(H28:I28)</f>
        <v>16.05</v>
      </c>
      <c r="K28" s="24">
        <f t="shared" ref="K28:K29" si="18">G28/(G28+J28)</f>
        <v>0.38030888030888033</v>
      </c>
      <c r="L28" s="25">
        <f t="shared" ref="L28:L29" si="19">J28/(G28+J28)</f>
        <v>0.61969111969111978</v>
      </c>
    </row>
    <row r="29" spans="1:12" x14ac:dyDescent="0.25">
      <c r="A29" s="6">
        <v>18</v>
      </c>
      <c r="B29" t="s">
        <v>15</v>
      </c>
      <c r="C29"/>
      <c r="E29" s="17">
        <v>7.3</v>
      </c>
      <c r="F29" s="17">
        <v>7.2</v>
      </c>
      <c r="G29" s="7">
        <f t="shared" si="16"/>
        <v>7.25</v>
      </c>
      <c r="H29" s="17">
        <v>5.3</v>
      </c>
      <c r="I29" s="17">
        <v>5.7</v>
      </c>
      <c r="J29" s="7">
        <f t="shared" si="17"/>
        <v>5.5</v>
      </c>
      <c r="K29" s="24">
        <f t="shared" si="18"/>
        <v>0.56862745098039214</v>
      </c>
      <c r="L29" s="25">
        <f t="shared" si="19"/>
        <v>0.43137254901960786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13.85</v>
      </c>
      <c r="F35" s="10">
        <f>G9</f>
        <v>13.149999999999999</v>
      </c>
      <c r="G35" s="28" t="str">
        <f>"1:"&amp;(TRUNC(F35/E35,1))</f>
        <v>1:0,9</v>
      </c>
      <c r="H35" s="27"/>
      <c r="I35" s="10">
        <f>J8</f>
        <v>16</v>
      </c>
      <c r="J35" s="10">
        <f>J9</f>
        <v>18.100000000000001</v>
      </c>
      <c r="K35" s="29" t="str">
        <f>"1:"&amp;(TRUNC(J35/I35,1))</f>
        <v>1:1,1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16.05</v>
      </c>
      <c r="F36" s="7">
        <f>G11</f>
        <v>12.5</v>
      </c>
      <c r="G36" s="28" t="str">
        <f t="shared" ref="G36:G43" si="20">"1:"&amp;(TRUNC(F36/E36,1))</f>
        <v>1:0,7</v>
      </c>
      <c r="H36" s="12"/>
      <c r="I36" s="7">
        <f>J10</f>
        <v>22.15</v>
      </c>
      <c r="J36" s="7">
        <f>J11</f>
        <v>20.350000000000001</v>
      </c>
      <c r="K36" s="29" t="str">
        <f t="shared" ref="K36:K43" si="21">"1:"&amp;(TRUNC(J36/I36,1))</f>
        <v>1:0,9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19.799999999999997</v>
      </c>
      <c r="F37" s="7">
        <f>G13</f>
        <v>15.45</v>
      </c>
      <c r="G37" s="28" t="str">
        <f t="shared" si="20"/>
        <v>1:0,7</v>
      </c>
      <c r="H37" s="12"/>
      <c r="I37" s="7">
        <f>J12</f>
        <v>21.3</v>
      </c>
      <c r="J37" s="7">
        <f>J13</f>
        <v>16.899999999999999</v>
      </c>
      <c r="K37" s="29" t="str">
        <f t="shared" si="21"/>
        <v>1:0,7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5.5</v>
      </c>
      <c r="F38" s="7">
        <f>G26</f>
        <v>14.65</v>
      </c>
      <c r="G38" s="28" t="str">
        <f t="shared" si="20"/>
        <v>1:2,6</v>
      </c>
      <c r="H38" s="12"/>
      <c r="I38" s="7">
        <f>J25</f>
        <v>5.0999999999999996</v>
      </c>
      <c r="J38" s="7">
        <f>J26</f>
        <v>18.850000000000001</v>
      </c>
      <c r="K38" s="29" t="str">
        <f t="shared" si="21"/>
        <v>1:3,6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7.25</v>
      </c>
      <c r="F39" s="7">
        <f>G28</f>
        <v>9.85</v>
      </c>
      <c r="G39" s="28" t="str">
        <f t="shared" si="20"/>
        <v>1:1,3</v>
      </c>
      <c r="H39" s="12"/>
      <c r="I39" s="7">
        <f>J29</f>
        <v>5.5</v>
      </c>
      <c r="J39" s="7">
        <f>J28</f>
        <v>16.05</v>
      </c>
      <c r="K39" s="29" t="str">
        <f t="shared" si="21"/>
        <v>1:2,9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37.799999999999997</v>
      </c>
      <c r="F40" s="7">
        <f>G14</f>
        <v>27.55</v>
      </c>
      <c r="G40" s="28" t="str">
        <f t="shared" si="20"/>
        <v>1:0,7</v>
      </c>
      <c r="H40" s="12"/>
      <c r="I40" s="7">
        <f>J23</f>
        <v>42.8</v>
      </c>
      <c r="J40" s="7">
        <f>J14</f>
        <v>27.35</v>
      </c>
      <c r="K40" s="29" t="str">
        <f t="shared" si="21"/>
        <v>1:0,6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9.8000000000000007</v>
      </c>
      <c r="F41" s="7">
        <f>G16</f>
        <v>16</v>
      </c>
      <c r="G41" s="28" t="str">
        <f t="shared" si="20"/>
        <v>1:1,6</v>
      </c>
      <c r="H41" s="12"/>
      <c r="I41" s="7">
        <f>J15</f>
        <v>8.6999999999999993</v>
      </c>
      <c r="J41" s="7">
        <f>J16</f>
        <v>16.75</v>
      </c>
      <c r="K41" s="29" t="str">
        <f t="shared" si="21"/>
        <v>1:1,9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22.9</v>
      </c>
      <c r="F42" s="7">
        <f>G19</f>
        <v>12.75</v>
      </c>
      <c r="G42" s="28" t="str">
        <f t="shared" si="20"/>
        <v>1:0,5</v>
      </c>
      <c r="H42" s="12"/>
      <c r="I42" s="7">
        <f>J20</f>
        <v>26.049999999999997</v>
      </c>
      <c r="J42" s="7">
        <f>J19</f>
        <v>14.3</v>
      </c>
      <c r="K42" s="29" t="str">
        <f t="shared" si="21"/>
        <v>1:0,5</v>
      </c>
      <c r="L42" s="12"/>
    </row>
    <row r="43" spans="1:12" x14ac:dyDescent="0.25">
      <c r="A43" s="2">
        <v>27</v>
      </c>
      <c r="B43" s="2" t="s">
        <v>34</v>
      </c>
      <c r="E43" s="7">
        <f>G22</f>
        <v>35</v>
      </c>
      <c r="F43" s="7">
        <f>G18</f>
        <v>41.95</v>
      </c>
      <c r="G43" s="28" t="str">
        <f t="shared" si="20"/>
        <v>1:1,1</v>
      </c>
      <c r="H43" s="12"/>
      <c r="I43" s="7">
        <f>J22</f>
        <v>23.5</v>
      </c>
      <c r="J43" s="7">
        <f>J18</f>
        <v>44.35</v>
      </c>
      <c r="K43" s="24" t="str">
        <f t="shared" si="21"/>
        <v>1:1,8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39" priority="1" operator="lessThan">
      <formula>0.4</formula>
    </cfRule>
  </conditionalFormatting>
  <conditionalFormatting sqref="K8:L16 K18:L20 K22:L26 K28:L29">
    <cfRule type="cellIs" dxfId="38" priority="3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8"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3" x14ac:dyDescent="0.25">
      <c r="A1" s="1" t="str" cm="1">
        <f t="array" aca="1" ref="A1" ca="1">MID(CELL("dateiname",$AW1),FIND("]",CELL("dateiname",$A$1))+1,31)</f>
        <v>H</v>
      </c>
    </row>
    <row r="3" spans="1:13" ht="15.75" thickBot="1" x14ac:dyDescent="0.3">
      <c r="A3" s="3"/>
      <c r="B3" s="4" t="s">
        <v>16</v>
      </c>
      <c r="C3" s="23">
        <v>35170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3" ht="15.75" thickTop="1" x14ac:dyDescent="0.25"/>
    <row r="5" spans="1:13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3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3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3" x14ac:dyDescent="0.25">
      <c r="A8" s="6">
        <v>1</v>
      </c>
      <c r="B8" s="2" t="s">
        <v>21</v>
      </c>
      <c r="E8" s="16">
        <v>16.100000000000001</v>
      </c>
      <c r="F8" s="16">
        <v>16.600000000000001</v>
      </c>
      <c r="G8" s="10">
        <f>AVERAGE(E8:F8)</f>
        <v>16.350000000000001</v>
      </c>
      <c r="H8" s="16">
        <v>16.600000000000001</v>
      </c>
      <c r="I8" s="16">
        <v>17.600000000000001</v>
      </c>
      <c r="J8" s="10">
        <f t="shared" ref="J8:J16" si="0">AVERAGE(H8:I8)</f>
        <v>17.100000000000001</v>
      </c>
      <c r="K8" s="12">
        <f>G8/(G8+J8)</f>
        <v>0.48878923766816146</v>
      </c>
      <c r="L8" s="18">
        <f>J8/(G8+J8)</f>
        <v>0.5112107623318386</v>
      </c>
    </row>
    <row r="9" spans="1:13" x14ac:dyDescent="0.25">
      <c r="A9" s="6">
        <v>2</v>
      </c>
      <c r="B9" s="2" t="s">
        <v>22</v>
      </c>
      <c r="E9" s="17">
        <v>13.4</v>
      </c>
      <c r="F9" s="17">
        <v>13.4</v>
      </c>
      <c r="G9" s="7">
        <f t="shared" ref="G9:G16" si="1">AVERAGE(E9:F9)</f>
        <v>13.4</v>
      </c>
      <c r="H9" s="17">
        <v>17.7</v>
      </c>
      <c r="I9" s="17">
        <v>18.7</v>
      </c>
      <c r="J9" s="7">
        <f t="shared" si="0"/>
        <v>18.2</v>
      </c>
      <c r="K9" s="12">
        <f t="shared" ref="K9:K16" si="2">G9/(G9+J9)</f>
        <v>0.42405063291139239</v>
      </c>
      <c r="L9" s="18">
        <f t="shared" ref="L9:L16" si="3">J9/(G9+J9)</f>
        <v>0.57594936708860756</v>
      </c>
    </row>
    <row r="10" spans="1:13" x14ac:dyDescent="0.25">
      <c r="A10" s="6">
        <v>3</v>
      </c>
      <c r="B10" s="2" t="s">
        <v>1</v>
      </c>
      <c r="E10" s="17">
        <v>17.100000000000001</v>
      </c>
      <c r="F10" s="17">
        <v>17.100000000000001</v>
      </c>
      <c r="G10" s="7">
        <f t="shared" si="1"/>
        <v>17.100000000000001</v>
      </c>
      <c r="H10" s="17">
        <v>19.399999999999999</v>
      </c>
      <c r="I10" s="17">
        <v>20.7</v>
      </c>
      <c r="J10" s="7">
        <f t="shared" si="0"/>
        <v>20.049999999999997</v>
      </c>
      <c r="K10" s="12">
        <f t="shared" si="2"/>
        <v>0.46029609690444151</v>
      </c>
      <c r="L10" s="18">
        <f t="shared" si="3"/>
        <v>0.53970390309555849</v>
      </c>
    </row>
    <row r="11" spans="1:13" x14ac:dyDescent="0.25">
      <c r="A11" s="6">
        <v>4</v>
      </c>
      <c r="B11" s="2" t="s">
        <v>2</v>
      </c>
      <c r="E11" s="17">
        <v>14.3</v>
      </c>
      <c r="F11" s="17">
        <v>14.6</v>
      </c>
      <c r="G11" s="7">
        <f t="shared" si="1"/>
        <v>14.45</v>
      </c>
      <c r="H11" s="17">
        <v>15.8</v>
      </c>
      <c r="I11" s="17">
        <v>16.2</v>
      </c>
      <c r="J11" s="7">
        <f t="shared" si="0"/>
        <v>16</v>
      </c>
      <c r="K11" s="12">
        <f t="shared" si="2"/>
        <v>0.47454844006568142</v>
      </c>
      <c r="L11" s="18">
        <f t="shared" si="3"/>
        <v>0.52545155993431858</v>
      </c>
    </row>
    <row r="12" spans="1:13" x14ac:dyDescent="0.25">
      <c r="A12" s="6">
        <v>5</v>
      </c>
      <c r="B12" t="s">
        <v>3</v>
      </c>
      <c r="C12"/>
      <c r="E12" s="17">
        <v>22.1</v>
      </c>
      <c r="F12" s="17">
        <v>25.8</v>
      </c>
      <c r="G12" s="7">
        <f t="shared" si="1"/>
        <v>23.950000000000003</v>
      </c>
      <c r="H12" s="17">
        <v>21.9</v>
      </c>
      <c r="I12" s="17">
        <v>22.4</v>
      </c>
      <c r="J12" s="7">
        <f t="shared" si="0"/>
        <v>22.15</v>
      </c>
      <c r="K12" s="12">
        <f t="shared" si="2"/>
        <v>0.51952277657266821</v>
      </c>
      <c r="L12" s="18">
        <f t="shared" si="3"/>
        <v>0.48047722342733185</v>
      </c>
    </row>
    <row r="13" spans="1:13" x14ac:dyDescent="0.25">
      <c r="A13" s="6">
        <v>6</v>
      </c>
      <c r="B13" t="s">
        <v>4</v>
      </c>
      <c r="C13"/>
      <c r="E13" s="17">
        <v>16.5</v>
      </c>
      <c r="F13" s="17">
        <v>20.9</v>
      </c>
      <c r="G13" s="7">
        <f t="shared" si="1"/>
        <v>18.7</v>
      </c>
      <c r="H13" s="17">
        <v>20</v>
      </c>
      <c r="I13" s="17">
        <v>25.8</v>
      </c>
      <c r="J13" s="7">
        <f t="shared" si="0"/>
        <v>22.9</v>
      </c>
      <c r="K13" s="12">
        <f t="shared" si="2"/>
        <v>0.44951923076923084</v>
      </c>
      <c r="L13" s="18">
        <f t="shared" si="3"/>
        <v>0.55048076923076927</v>
      </c>
    </row>
    <row r="14" spans="1:13" x14ac:dyDescent="0.25">
      <c r="A14" s="6">
        <v>7</v>
      </c>
      <c r="B14" t="s">
        <v>5</v>
      </c>
      <c r="C14"/>
      <c r="E14" s="17">
        <v>34.799999999999997</v>
      </c>
      <c r="F14" s="17">
        <v>35.1</v>
      </c>
      <c r="G14" s="7">
        <f t="shared" si="1"/>
        <v>34.950000000000003</v>
      </c>
      <c r="H14" s="17">
        <v>27.8</v>
      </c>
      <c r="I14" s="17">
        <v>29.9</v>
      </c>
      <c r="J14" s="7">
        <f t="shared" si="0"/>
        <v>28.85</v>
      </c>
      <c r="K14" s="12">
        <f t="shared" si="2"/>
        <v>0.54780564263322884</v>
      </c>
      <c r="L14" s="18">
        <f t="shared" si="3"/>
        <v>0.45219435736677116</v>
      </c>
      <c r="M14" t="s">
        <v>47</v>
      </c>
    </row>
    <row r="15" spans="1:13" x14ac:dyDescent="0.25">
      <c r="A15" s="6">
        <v>8</v>
      </c>
      <c r="B15" t="s">
        <v>7</v>
      </c>
      <c r="C15"/>
      <c r="E15" s="17">
        <v>12.5</v>
      </c>
      <c r="F15" s="17">
        <v>11.2</v>
      </c>
      <c r="G15" s="7">
        <f t="shared" si="1"/>
        <v>11.85</v>
      </c>
      <c r="H15" s="17">
        <v>11.9</v>
      </c>
      <c r="I15" s="17">
        <v>10.9</v>
      </c>
      <c r="J15" s="7">
        <f t="shared" si="0"/>
        <v>11.4</v>
      </c>
      <c r="K15" s="12">
        <f t="shared" si="2"/>
        <v>0.50967741935483868</v>
      </c>
      <c r="L15" s="18">
        <f t="shared" si="3"/>
        <v>0.49032258064516132</v>
      </c>
    </row>
    <row r="16" spans="1:13" x14ac:dyDescent="0.25">
      <c r="A16" s="6">
        <v>9</v>
      </c>
      <c r="B16" t="s">
        <v>6</v>
      </c>
      <c r="C16"/>
      <c r="E16" s="17">
        <v>17.600000000000001</v>
      </c>
      <c r="F16" s="17">
        <v>18.5</v>
      </c>
      <c r="G16" s="7">
        <f t="shared" si="1"/>
        <v>18.05</v>
      </c>
      <c r="H16" s="17">
        <v>16.600000000000001</v>
      </c>
      <c r="I16" s="17">
        <v>17.8</v>
      </c>
      <c r="J16" s="7">
        <f t="shared" si="0"/>
        <v>17.200000000000003</v>
      </c>
      <c r="K16" s="12">
        <f t="shared" si="2"/>
        <v>0.51205673758865256</v>
      </c>
      <c r="L16" s="18">
        <f t="shared" si="3"/>
        <v>0.48794326241134761</v>
      </c>
    </row>
    <row r="17" spans="1:14" x14ac:dyDescent="0.25">
      <c r="A17" s="1" t="s">
        <v>24</v>
      </c>
      <c r="K17" s="6"/>
    </row>
    <row r="18" spans="1:14" x14ac:dyDescent="0.25">
      <c r="A18" s="6">
        <v>10</v>
      </c>
      <c r="B18" t="s">
        <v>37</v>
      </c>
      <c r="C18"/>
      <c r="E18" s="17">
        <v>38</v>
      </c>
      <c r="F18" s="17">
        <v>37.700000000000003</v>
      </c>
      <c r="G18" s="7">
        <f t="shared" ref="G18:G20" si="4">AVERAGE(E18:F18)</f>
        <v>37.85</v>
      </c>
      <c r="H18" s="17">
        <v>33.200000000000003</v>
      </c>
      <c r="I18" s="17">
        <v>35.9</v>
      </c>
      <c r="J18" s="7">
        <f t="shared" ref="J18:J20" si="5">AVERAGE(H18:I18)</f>
        <v>34.549999999999997</v>
      </c>
      <c r="K18" s="24">
        <f t="shared" ref="K18:K20" si="6">G18/(G18+J18)</f>
        <v>0.52279005524861877</v>
      </c>
      <c r="L18" s="25">
        <f t="shared" ref="L18:L20" si="7">J18/(G18+J18)</f>
        <v>0.47720994475138112</v>
      </c>
      <c r="M18" t="s">
        <v>48</v>
      </c>
      <c r="N18" t="s">
        <v>49</v>
      </c>
    </row>
    <row r="19" spans="1:14" x14ac:dyDescent="0.25">
      <c r="A19" s="6">
        <v>11</v>
      </c>
      <c r="B19" t="s">
        <v>8</v>
      </c>
      <c r="C19"/>
      <c r="E19" s="17">
        <v>21.5</v>
      </c>
      <c r="F19" s="17">
        <v>20.7</v>
      </c>
      <c r="G19" s="7">
        <f t="shared" si="4"/>
        <v>21.1</v>
      </c>
      <c r="H19" s="17">
        <v>21.5</v>
      </c>
      <c r="I19" s="17">
        <v>19.3</v>
      </c>
      <c r="J19" s="7">
        <f t="shared" si="5"/>
        <v>20.399999999999999</v>
      </c>
      <c r="K19" s="24">
        <f t="shared" si="6"/>
        <v>0.50843373493975907</v>
      </c>
      <c r="L19" s="25">
        <f t="shared" si="7"/>
        <v>0.49156626506024093</v>
      </c>
    </row>
    <row r="20" spans="1:14" x14ac:dyDescent="0.25">
      <c r="A20" s="6">
        <v>12</v>
      </c>
      <c r="B20" t="s">
        <v>9</v>
      </c>
      <c r="C20"/>
      <c r="E20" s="17">
        <v>17.8</v>
      </c>
      <c r="F20" s="17">
        <v>23.2</v>
      </c>
      <c r="G20" s="7">
        <f t="shared" si="4"/>
        <v>20.5</v>
      </c>
      <c r="H20" s="17">
        <v>21.7</v>
      </c>
      <c r="I20" s="17">
        <v>20.100000000000001</v>
      </c>
      <c r="J20" s="7">
        <f t="shared" si="5"/>
        <v>20.9</v>
      </c>
      <c r="K20" s="24">
        <f t="shared" si="6"/>
        <v>0.4951690821256039</v>
      </c>
      <c r="L20" s="25">
        <f t="shared" si="7"/>
        <v>0.50483091787439616</v>
      </c>
    </row>
    <row r="21" spans="1:14" x14ac:dyDescent="0.25">
      <c r="A21" s="1" t="s">
        <v>25</v>
      </c>
      <c r="K21" s="6"/>
    </row>
    <row r="22" spans="1:14" x14ac:dyDescent="0.25">
      <c r="A22" s="6">
        <v>13</v>
      </c>
      <c r="B22" t="s">
        <v>10</v>
      </c>
      <c r="C22"/>
      <c r="E22" s="17">
        <v>25.2</v>
      </c>
      <c r="F22" s="17">
        <v>28.5</v>
      </c>
      <c r="G22" s="7">
        <f t="shared" ref="G22:G23" si="8">AVERAGE(E22:F22)</f>
        <v>26.85</v>
      </c>
      <c r="H22" s="17">
        <v>33.799999999999997</v>
      </c>
      <c r="I22" s="17">
        <v>32.299999999999997</v>
      </c>
      <c r="J22" s="7">
        <f t="shared" ref="J22:J23" si="9">AVERAGE(H22:I22)</f>
        <v>33.049999999999997</v>
      </c>
      <c r="K22" s="24">
        <f t="shared" ref="K22:K23" si="10">G22/(G22+J22)</f>
        <v>0.44824707846410689</v>
      </c>
      <c r="L22" s="25">
        <f t="shared" ref="L22:L23" si="11">J22/(G22+J22)</f>
        <v>0.55175292153589317</v>
      </c>
    </row>
    <row r="23" spans="1:14" x14ac:dyDescent="0.25">
      <c r="A23" s="6">
        <v>14</v>
      </c>
      <c r="B23" t="s">
        <v>11</v>
      </c>
      <c r="C23"/>
      <c r="E23" s="17">
        <v>39.1</v>
      </c>
      <c r="F23" s="17">
        <v>38.1</v>
      </c>
      <c r="G23" s="7">
        <f t="shared" si="8"/>
        <v>38.6</v>
      </c>
      <c r="H23" s="17">
        <v>42.6</v>
      </c>
      <c r="I23" s="17">
        <v>41.2</v>
      </c>
      <c r="J23" s="7">
        <f t="shared" si="9"/>
        <v>41.900000000000006</v>
      </c>
      <c r="K23" s="12">
        <f t="shared" si="10"/>
        <v>0.47950310559006215</v>
      </c>
      <c r="L23" s="18">
        <f t="shared" si="11"/>
        <v>0.52049689440993796</v>
      </c>
    </row>
    <row r="24" spans="1:14" x14ac:dyDescent="0.25">
      <c r="A24" s="1" t="s">
        <v>26</v>
      </c>
      <c r="K24" s="6"/>
    </row>
    <row r="25" spans="1:14" x14ac:dyDescent="0.25">
      <c r="A25" s="6">
        <v>15</v>
      </c>
      <c r="B25" t="s">
        <v>13</v>
      </c>
      <c r="C25"/>
      <c r="E25" s="17">
        <v>6.1</v>
      </c>
      <c r="F25" s="17">
        <v>6.5</v>
      </c>
      <c r="G25" s="7">
        <f t="shared" ref="G25:G26" si="12">AVERAGE(E25:F25)</f>
        <v>6.3</v>
      </c>
      <c r="H25" s="17">
        <v>8.3000000000000007</v>
      </c>
      <c r="I25" s="17">
        <v>8.6</v>
      </c>
      <c r="J25" s="7">
        <f t="shared" ref="J25:J26" si="13">AVERAGE(H25:I25)</f>
        <v>8.4499999999999993</v>
      </c>
      <c r="K25" s="24">
        <f t="shared" ref="K25:K26" si="14">G25/(G25+J25)</f>
        <v>0.42711864406779659</v>
      </c>
      <c r="L25" s="25">
        <f t="shared" ref="L25:L26" si="15">J25/(G25+J25)</f>
        <v>0.57288135593220335</v>
      </c>
    </row>
    <row r="26" spans="1:14" x14ac:dyDescent="0.25">
      <c r="A26" s="6">
        <v>16</v>
      </c>
      <c r="B26" t="s">
        <v>12</v>
      </c>
      <c r="C26"/>
      <c r="E26" s="17">
        <v>14.5</v>
      </c>
      <c r="F26" s="17">
        <v>13</v>
      </c>
      <c r="G26" s="7">
        <f t="shared" si="12"/>
        <v>13.75</v>
      </c>
      <c r="H26" s="17">
        <v>21</v>
      </c>
      <c r="I26" s="17">
        <v>21</v>
      </c>
      <c r="J26" s="7">
        <f t="shared" si="13"/>
        <v>21</v>
      </c>
      <c r="K26" s="24">
        <f t="shared" si="14"/>
        <v>0.39568345323741005</v>
      </c>
      <c r="L26" s="25">
        <f t="shared" si="15"/>
        <v>0.60431654676258995</v>
      </c>
    </row>
    <row r="27" spans="1:14" x14ac:dyDescent="0.25">
      <c r="A27" s="1" t="s">
        <v>27</v>
      </c>
      <c r="K27" s="6"/>
    </row>
    <row r="28" spans="1:14" x14ac:dyDescent="0.25">
      <c r="A28" s="6">
        <v>17</v>
      </c>
      <c r="B28" t="s">
        <v>14</v>
      </c>
      <c r="C28"/>
      <c r="E28" s="17">
        <v>13.5</v>
      </c>
      <c r="F28" s="17">
        <v>16.600000000000001</v>
      </c>
      <c r="G28" s="7">
        <f t="shared" ref="G28:G29" si="16">AVERAGE(E28:F28)</f>
        <v>15.05</v>
      </c>
      <c r="H28" s="17">
        <v>16.2</v>
      </c>
      <c r="I28" s="17">
        <v>15.5</v>
      </c>
      <c r="J28" s="7">
        <f t="shared" ref="J28:J29" si="17">AVERAGE(H28:I28)</f>
        <v>15.85</v>
      </c>
      <c r="K28" s="24">
        <f t="shared" ref="K28:K29" si="18">G28/(G28+J28)</f>
        <v>0.48705501618122982</v>
      </c>
      <c r="L28" s="25">
        <f t="shared" ref="L28:L29" si="19">J28/(G28+J28)</f>
        <v>0.51294498381877018</v>
      </c>
    </row>
    <row r="29" spans="1:14" x14ac:dyDescent="0.25">
      <c r="A29" s="6">
        <v>18</v>
      </c>
      <c r="B29" t="s">
        <v>15</v>
      </c>
      <c r="C29"/>
      <c r="E29" s="17">
        <v>4.4000000000000004</v>
      </c>
      <c r="F29" s="17">
        <v>4.3</v>
      </c>
      <c r="G29" s="7">
        <f t="shared" si="16"/>
        <v>4.3499999999999996</v>
      </c>
      <c r="H29" s="17">
        <v>5</v>
      </c>
      <c r="I29" s="17">
        <v>5.9</v>
      </c>
      <c r="J29" s="7">
        <f t="shared" si="17"/>
        <v>5.45</v>
      </c>
      <c r="K29" s="24">
        <f t="shared" si="18"/>
        <v>0.4438775510204081</v>
      </c>
      <c r="L29" s="25">
        <f t="shared" si="19"/>
        <v>0.55612244897959184</v>
      </c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16.350000000000001</v>
      </c>
      <c r="F35" s="10">
        <f>G9</f>
        <v>13.4</v>
      </c>
      <c r="G35" s="28" t="str">
        <f>"1:"&amp;(TRUNC(F35/E35,1))</f>
        <v>1:0,8</v>
      </c>
      <c r="H35" s="27"/>
      <c r="I35" s="10">
        <f>J8</f>
        <v>17.100000000000001</v>
      </c>
      <c r="J35" s="10">
        <f>J9</f>
        <v>18.2</v>
      </c>
      <c r="K35" s="29" t="str">
        <f>"1:"&amp;(TRUNC(J35/I35,1))</f>
        <v>1:1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17.100000000000001</v>
      </c>
      <c r="F36" s="7">
        <f>G11</f>
        <v>14.45</v>
      </c>
      <c r="G36" s="28" t="str">
        <f t="shared" ref="G36:G43" si="20">"1:"&amp;(TRUNC(F36/E36,1))</f>
        <v>1:0,8</v>
      </c>
      <c r="H36" s="12"/>
      <c r="I36" s="7">
        <f>J10</f>
        <v>20.049999999999997</v>
      </c>
      <c r="J36" s="7">
        <f>J11</f>
        <v>16</v>
      </c>
      <c r="K36" s="29" t="str">
        <f t="shared" ref="K36:K43" si="21">"1:"&amp;(TRUNC(J36/I36,1))</f>
        <v>1:0,7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23.950000000000003</v>
      </c>
      <c r="F37" s="7">
        <f>G13</f>
        <v>18.7</v>
      </c>
      <c r="G37" s="28" t="str">
        <f t="shared" si="20"/>
        <v>1:0,7</v>
      </c>
      <c r="H37" s="12"/>
      <c r="I37" s="7">
        <f>J12</f>
        <v>22.15</v>
      </c>
      <c r="J37" s="7">
        <f>J13</f>
        <v>22.9</v>
      </c>
      <c r="K37" s="29" t="str">
        <f t="shared" si="21"/>
        <v>1:1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6.3</v>
      </c>
      <c r="F38" s="7">
        <f>G26</f>
        <v>13.75</v>
      </c>
      <c r="G38" s="28" t="str">
        <f t="shared" si="20"/>
        <v>1:2,1</v>
      </c>
      <c r="H38" s="12"/>
      <c r="I38" s="7">
        <f>J25</f>
        <v>8.4499999999999993</v>
      </c>
      <c r="J38" s="7">
        <f>J26</f>
        <v>21</v>
      </c>
      <c r="K38" s="29" t="str">
        <f t="shared" si="21"/>
        <v>1:2,4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4.3499999999999996</v>
      </c>
      <c r="F39" s="7">
        <f>G28</f>
        <v>15.05</v>
      </c>
      <c r="G39" s="28" t="str">
        <f t="shared" si="20"/>
        <v>1:3,4</v>
      </c>
      <c r="H39" s="12"/>
      <c r="I39" s="7">
        <f>J29</f>
        <v>5.45</v>
      </c>
      <c r="J39" s="7">
        <f>J28</f>
        <v>15.85</v>
      </c>
      <c r="K39" s="29" t="str">
        <f t="shared" si="21"/>
        <v>1:2,9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38.6</v>
      </c>
      <c r="F40" s="7">
        <f>G14</f>
        <v>34.950000000000003</v>
      </c>
      <c r="G40" s="28" t="str">
        <f t="shared" si="20"/>
        <v>1:0,9</v>
      </c>
      <c r="H40" s="12"/>
      <c r="I40" s="7">
        <f>J23</f>
        <v>41.900000000000006</v>
      </c>
      <c r="J40" s="7">
        <f>J14</f>
        <v>28.85</v>
      </c>
      <c r="K40" s="29" t="str">
        <f t="shared" si="21"/>
        <v>1:0,6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11.85</v>
      </c>
      <c r="F41" s="7">
        <f>G16</f>
        <v>18.05</v>
      </c>
      <c r="G41" s="28" t="str">
        <f t="shared" si="20"/>
        <v>1:1,5</v>
      </c>
      <c r="H41" s="12"/>
      <c r="I41" s="7">
        <f>J15</f>
        <v>11.4</v>
      </c>
      <c r="J41" s="7">
        <f>J16</f>
        <v>17.200000000000003</v>
      </c>
      <c r="K41" s="29" t="str">
        <f t="shared" si="21"/>
        <v>1:1,5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20.5</v>
      </c>
      <c r="F42" s="7">
        <f>G19</f>
        <v>21.1</v>
      </c>
      <c r="G42" s="28" t="str">
        <f t="shared" si="20"/>
        <v>1:1</v>
      </c>
      <c r="H42" s="12"/>
      <c r="I42" s="7">
        <f>J20</f>
        <v>20.9</v>
      </c>
      <c r="J42" s="7">
        <f>J19</f>
        <v>20.399999999999999</v>
      </c>
      <c r="K42" s="29" t="str">
        <f t="shared" si="21"/>
        <v>1:0,9</v>
      </c>
      <c r="L42" s="12"/>
    </row>
    <row r="43" spans="1:12" x14ac:dyDescent="0.25">
      <c r="A43" s="2">
        <v>27</v>
      </c>
      <c r="B43" s="2" t="s">
        <v>34</v>
      </c>
      <c r="E43" s="7">
        <f>G22</f>
        <v>26.85</v>
      </c>
      <c r="F43" s="7">
        <f>G18</f>
        <v>37.85</v>
      </c>
      <c r="G43" s="28" t="str">
        <f t="shared" si="20"/>
        <v>1:1,4</v>
      </c>
      <c r="H43" s="12"/>
      <c r="I43" s="7">
        <f>J22</f>
        <v>33.049999999999997</v>
      </c>
      <c r="J43" s="7">
        <f>J18</f>
        <v>34.549999999999997</v>
      </c>
      <c r="K43" s="24" t="str">
        <f t="shared" si="21"/>
        <v>1:1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37" priority="1" operator="lessThan">
      <formula>0.4</formula>
    </cfRule>
    <cfRule type="cellIs" dxfId="36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0"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I</v>
      </c>
    </row>
    <row r="3" spans="1:12" ht="15.75" thickBot="1" x14ac:dyDescent="0.3">
      <c r="A3" s="3"/>
      <c r="B3" s="4" t="s">
        <v>16</v>
      </c>
      <c r="C3" s="23">
        <v>33737</v>
      </c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19.8</v>
      </c>
      <c r="F8" s="16">
        <v>19.5</v>
      </c>
      <c r="G8" s="10">
        <f>AVERAGE(E8:F8)</f>
        <v>19.649999999999999</v>
      </c>
      <c r="H8" s="16">
        <v>18</v>
      </c>
      <c r="I8" s="16">
        <v>18.100000000000001</v>
      </c>
      <c r="J8" s="10">
        <f t="shared" ref="J8:J16" si="0">AVERAGE(H8:I8)</f>
        <v>18.05</v>
      </c>
      <c r="K8" s="12">
        <f>G8/(G8+J8)</f>
        <v>0.52122015915119357</v>
      </c>
      <c r="L8" s="18">
        <f>J8/(G8+J8)</f>
        <v>0.47877984084880637</v>
      </c>
    </row>
    <row r="9" spans="1:12" x14ac:dyDescent="0.25">
      <c r="A9" s="6">
        <v>2</v>
      </c>
      <c r="B9" s="2" t="s">
        <v>22</v>
      </c>
      <c r="E9" s="17">
        <v>15.9</v>
      </c>
      <c r="F9" s="17">
        <v>17</v>
      </c>
      <c r="G9" s="7">
        <f t="shared" ref="G9:G16" si="1">AVERAGE(E9:F9)</f>
        <v>16.45</v>
      </c>
      <c r="H9" s="17">
        <v>21.3</v>
      </c>
      <c r="I9" s="17">
        <v>18.2</v>
      </c>
      <c r="J9" s="7">
        <f t="shared" si="0"/>
        <v>19.75</v>
      </c>
      <c r="K9" s="12">
        <f t="shared" ref="K9:K16" si="2">G9/(G9+J9)</f>
        <v>0.45441988950276235</v>
      </c>
      <c r="L9" s="18">
        <f t="shared" ref="L9:L16" si="3">J9/(G9+J9)</f>
        <v>0.54558011049723754</v>
      </c>
    </row>
    <row r="10" spans="1:12" x14ac:dyDescent="0.25">
      <c r="A10" s="6">
        <v>3</v>
      </c>
      <c r="B10" s="2" t="s">
        <v>1</v>
      </c>
      <c r="D10" s="2" t="s">
        <v>45</v>
      </c>
      <c r="E10" s="17">
        <v>13.5</v>
      </c>
      <c r="F10" s="17">
        <v>12.5</v>
      </c>
      <c r="G10" s="7">
        <f t="shared" si="1"/>
        <v>13</v>
      </c>
      <c r="H10" s="17">
        <v>17.8</v>
      </c>
      <c r="I10" s="17">
        <v>17.5</v>
      </c>
      <c r="J10" s="7">
        <f t="shared" si="0"/>
        <v>17.649999999999999</v>
      </c>
      <c r="K10" s="12">
        <f t="shared" si="2"/>
        <v>0.42414355628058731</v>
      </c>
      <c r="L10" s="18">
        <f t="shared" si="3"/>
        <v>0.57585644371941269</v>
      </c>
    </row>
    <row r="11" spans="1:12" x14ac:dyDescent="0.25">
      <c r="A11" s="6">
        <v>4</v>
      </c>
      <c r="B11" s="2" t="s">
        <v>2</v>
      </c>
      <c r="E11" s="17">
        <v>23.4</v>
      </c>
      <c r="F11" s="17">
        <v>21.2</v>
      </c>
      <c r="G11" s="7">
        <f t="shared" si="1"/>
        <v>22.299999999999997</v>
      </c>
      <c r="H11" s="17">
        <v>25.3</v>
      </c>
      <c r="I11" s="17">
        <v>24</v>
      </c>
      <c r="J11" s="7">
        <f t="shared" si="0"/>
        <v>24.65</v>
      </c>
      <c r="K11" s="12">
        <f t="shared" si="2"/>
        <v>0.47497337593184236</v>
      </c>
      <c r="L11" s="18">
        <f t="shared" si="3"/>
        <v>0.52502662406815759</v>
      </c>
    </row>
    <row r="12" spans="1:12" x14ac:dyDescent="0.25">
      <c r="A12" s="6">
        <v>5</v>
      </c>
      <c r="B12" t="s">
        <v>3</v>
      </c>
      <c r="C12"/>
      <c r="E12" s="17">
        <v>29.7</v>
      </c>
      <c r="F12" s="17">
        <v>27</v>
      </c>
      <c r="G12" s="7">
        <f t="shared" si="1"/>
        <v>28.35</v>
      </c>
      <c r="H12" s="17">
        <v>32</v>
      </c>
      <c r="I12" s="17">
        <v>30.7</v>
      </c>
      <c r="J12" s="7">
        <f t="shared" si="0"/>
        <v>31.35</v>
      </c>
      <c r="K12" s="12">
        <f t="shared" si="2"/>
        <v>0.47487437185929648</v>
      </c>
      <c r="L12" s="18">
        <f t="shared" si="3"/>
        <v>0.52512562814070352</v>
      </c>
    </row>
    <row r="13" spans="1:12" x14ac:dyDescent="0.25">
      <c r="A13" s="6">
        <v>6</v>
      </c>
      <c r="B13" t="s">
        <v>4</v>
      </c>
      <c r="C13"/>
      <c r="E13" s="17">
        <v>31.4</v>
      </c>
      <c r="F13" s="17">
        <v>29.2</v>
      </c>
      <c r="G13" s="7">
        <f t="shared" si="1"/>
        <v>30.299999999999997</v>
      </c>
      <c r="H13" s="17">
        <v>30.7</v>
      </c>
      <c r="I13" s="17">
        <v>32.6</v>
      </c>
      <c r="J13" s="7">
        <f t="shared" si="0"/>
        <v>31.65</v>
      </c>
      <c r="K13" s="12">
        <f t="shared" si="2"/>
        <v>0.48910411622276029</v>
      </c>
      <c r="L13" s="18">
        <f t="shared" si="3"/>
        <v>0.51089588377723971</v>
      </c>
    </row>
    <row r="14" spans="1:12" x14ac:dyDescent="0.25">
      <c r="A14" s="6">
        <v>7</v>
      </c>
      <c r="B14" t="s">
        <v>5</v>
      </c>
      <c r="C14"/>
      <c r="E14" s="17">
        <v>37.799999999999997</v>
      </c>
      <c r="F14" s="17">
        <v>40</v>
      </c>
      <c r="G14" s="7">
        <f t="shared" si="1"/>
        <v>38.9</v>
      </c>
      <c r="H14" s="17">
        <v>34.200000000000003</v>
      </c>
      <c r="I14" s="17">
        <v>36.299999999999997</v>
      </c>
      <c r="J14" s="7">
        <f t="shared" si="0"/>
        <v>35.25</v>
      </c>
      <c r="K14" s="12">
        <f t="shared" si="2"/>
        <v>0.52461227242076869</v>
      </c>
      <c r="L14" s="18">
        <f t="shared" si="3"/>
        <v>0.47538772757923126</v>
      </c>
    </row>
    <row r="15" spans="1:12" x14ac:dyDescent="0.25">
      <c r="A15" s="6">
        <v>8</v>
      </c>
      <c r="B15" t="s">
        <v>7</v>
      </c>
      <c r="C15"/>
      <c r="D15" s="2" t="s">
        <v>45</v>
      </c>
      <c r="E15" s="17">
        <v>19.2</v>
      </c>
      <c r="F15" s="17">
        <v>18.5</v>
      </c>
      <c r="G15" s="7">
        <f t="shared" si="1"/>
        <v>18.850000000000001</v>
      </c>
      <c r="H15" s="17">
        <v>12.7</v>
      </c>
      <c r="I15" s="17">
        <v>13.1</v>
      </c>
      <c r="J15" s="7">
        <f t="shared" si="0"/>
        <v>12.899999999999999</v>
      </c>
      <c r="K15" s="12">
        <f t="shared" si="2"/>
        <v>0.59370078740157484</v>
      </c>
      <c r="L15" s="18">
        <f t="shared" si="3"/>
        <v>0.40629921259842516</v>
      </c>
    </row>
    <row r="16" spans="1:12" x14ac:dyDescent="0.25">
      <c r="A16" s="6">
        <v>9</v>
      </c>
      <c r="B16" t="s">
        <v>6</v>
      </c>
      <c r="C16"/>
      <c r="E16" s="17">
        <v>17.2</v>
      </c>
      <c r="F16" s="17">
        <v>16.7</v>
      </c>
      <c r="G16" s="7">
        <f t="shared" si="1"/>
        <v>16.95</v>
      </c>
      <c r="H16" s="17">
        <v>18.399999999999999</v>
      </c>
      <c r="I16" s="17">
        <v>15.7</v>
      </c>
      <c r="J16" s="7">
        <f t="shared" si="0"/>
        <v>17.049999999999997</v>
      </c>
      <c r="K16" s="12">
        <f t="shared" si="2"/>
        <v>0.49852941176470589</v>
      </c>
      <c r="L16" s="18">
        <f t="shared" si="3"/>
        <v>0.501470588235294</v>
      </c>
    </row>
    <row r="17" spans="1:13" x14ac:dyDescent="0.25">
      <c r="A17" s="1" t="s">
        <v>24</v>
      </c>
      <c r="K17" s="6"/>
    </row>
    <row r="18" spans="1:13" x14ac:dyDescent="0.25">
      <c r="A18" s="6">
        <v>10</v>
      </c>
      <c r="B18" t="s">
        <v>37</v>
      </c>
      <c r="C18"/>
      <c r="E18" s="17">
        <v>48.2</v>
      </c>
      <c r="F18" s="17">
        <v>43.9</v>
      </c>
      <c r="G18" s="7">
        <f t="shared" ref="G18:G20" si="4">AVERAGE(E18:F18)</f>
        <v>46.05</v>
      </c>
      <c r="H18" s="17">
        <v>46.8</v>
      </c>
      <c r="I18" s="17">
        <v>45.2</v>
      </c>
      <c r="J18" s="7">
        <f t="shared" ref="J18:J20" si="5">AVERAGE(H18:I18)</f>
        <v>46</v>
      </c>
      <c r="K18" s="24">
        <f t="shared" ref="K18:K20" si="6">G18/(G18+J18)</f>
        <v>0.50027159152634437</v>
      </c>
      <c r="L18" s="25">
        <f t="shared" ref="L18:L20" si="7">J18/(G18+J18)</f>
        <v>0.49972840847365563</v>
      </c>
    </row>
    <row r="19" spans="1:13" x14ac:dyDescent="0.25">
      <c r="A19" s="6">
        <v>11</v>
      </c>
      <c r="B19" t="s">
        <v>8</v>
      </c>
      <c r="C19"/>
      <c r="E19" s="17">
        <v>24.4</v>
      </c>
      <c r="F19" s="17">
        <v>25.4</v>
      </c>
      <c r="G19" s="7">
        <f t="shared" si="4"/>
        <v>24.9</v>
      </c>
      <c r="H19" s="17">
        <v>23.6</v>
      </c>
      <c r="I19" s="17">
        <v>24.4</v>
      </c>
      <c r="J19" s="7">
        <f t="shared" si="5"/>
        <v>24</v>
      </c>
      <c r="K19" s="24">
        <f t="shared" si="6"/>
        <v>0.50920245398773001</v>
      </c>
      <c r="L19" s="25">
        <f t="shared" si="7"/>
        <v>0.49079754601226994</v>
      </c>
    </row>
    <row r="20" spans="1:13" x14ac:dyDescent="0.25">
      <c r="A20" s="6">
        <v>12</v>
      </c>
      <c r="B20" t="s">
        <v>9</v>
      </c>
      <c r="C20"/>
      <c r="E20" s="17">
        <v>24</v>
      </c>
      <c r="F20" s="17">
        <v>25.7</v>
      </c>
      <c r="G20" s="7">
        <f t="shared" si="4"/>
        <v>24.85</v>
      </c>
      <c r="H20" s="17">
        <v>24.4</v>
      </c>
      <c r="I20" s="17">
        <v>28.3</v>
      </c>
      <c r="J20" s="7">
        <f t="shared" si="5"/>
        <v>26.35</v>
      </c>
      <c r="K20" s="24">
        <f t="shared" si="6"/>
        <v>0.4853515625</v>
      </c>
      <c r="L20" s="25">
        <f t="shared" si="7"/>
        <v>0.5146484375</v>
      </c>
    </row>
    <row r="21" spans="1:13" x14ac:dyDescent="0.25">
      <c r="A21" s="1" t="s">
        <v>25</v>
      </c>
      <c r="K21" s="6"/>
    </row>
    <row r="22" spans="1:13" x14ac:dyDescent="0.25">
      <c r="A22" s="6">
        <v>13</v>
      </c>
      <c r="B22" t="s">
        <v>10</v>
      </c>
      <c r="C22"/>
      <c r="E22" s="17">
        <v>19.399999999999999</v>
      </c>
      <c r="F22" s="17">
        <v>21.2</v>
      </c>
      <c r="G22" s="7">
        <f t="shared" ref="G22:G23" si="8">AVERAGE(E22:F22)</f>
        <v>20.299999999999997</v>
      </c>
      <c r="H22" s="17">
        <v>18.8</v>
      </c>
      <c r="I22" s="17">
        <v>24.8</v>
      </c>
      <c r="J22" s="7">
        <f t="shared" ref="J22:J23" si="9">AVERAGE(H22:I22)</f>
        <v>21.8</v>
      </c>
      <c r="K22" s="24">
        <f t="shared" ref="K22:K23" si="10">G22/(G22+J22)</f>
        <v>0.48218527315914489</v>
      </c>
      <c r="L22" s="25">
        <f t="shared" ref="L22:L23" si="11">J22/(G22+J22)</f>
        <v>0.51781472684085517</v>
      </c>
      <c r="M22" t="s">
        <v>44</v>
      </c>
    </row>
    <row r="23" spans="1:13" x14ac:dyDescent="0.25">
      <c r="A23" s="6">
        <v>14</v>
      </c>
      <c r="B23" t="s">
        <v>11</v>
      </c>
      <c r="C23"/>
      <c r="E23" s="17">
        <v>44.8</v>
      </c>
      <c r="F23" s="17">
        <v>40</v>
      </c>
      <c r="G23" s="7">
        <f t="shared" si="8"/>
        <v>42.4</v>
      </c>
      <c r="H23" s="17">
        <v>43.5</v>
      </c>
      <c r="I23" s="17">
        <v>38.1</v>
      </c>
      <c r="J23" s="7">
        <f t="shared" si="9"/>
        <v>40.799999999999997</v>
      </c>
      <c r="K23" s="12">
        <f t="shared" si="10"/>
        <v>0.50961538461538469</v>
      </c>
      <c r="L23" s="18">
        <f t="shared" si="11"/>
        <v>0.49038461538461542</v>
      </c>
    </row>
    <row r="24" spans="1:13" x14ac:dyDescent="0.25">
      <c r="A24" s="1" t="s">
        <v>26</v>
      </c>
      <c r="K24" s="6"/>
    </row>
    <row r="25" spans="1:13" x14ac:dyDescent="0.25">
      <c r="A25" s="6">
        <v>15</v>
      </c>
      <c r="B25" t="s">
        <v>13</v>
      </c>
      <c r="C25"/>
      <c r="E25" s="17">
        <v>8.6</v>
      </c>
      <c r="F25" s="17">
        <v>8.3000000000000007</v>
      </c>
      <c r="G25" s="7">
        <f t="shared" ref="G25:G26" si="12">AVERAGE(E25:F25)</f>
        <v>8.4499999999999993</v>
      </c>
      <c r="H25" s="17">
        <v>7.3</v>
      </c>
      <c r="I25" s="17">
        <v>7.5</v>
      </c>
      <c r="J25" s="7">
        <f t="shared" ref="J25:J26" si="13">AVERAGE(H25:I25)</f>
        <v>7.4</v>
      </c>
      <c r="K25" s="24">
        <f t="shared" ref="K25:K26" si="14">G25/(G25+J25)</f>
        <v>0.53312302839116721</v>
      </c>
      <c r="L25" s="25">
        <f t="shared" ref="L25:L26" si="15">J25/(G25+J25)</f>
        <v>0.46687697160883285</v>
      </c>
    </row>
    <row r="26" spans="1:13" x14ac:dyDescent="0.25">
      <c r="A26" s="6">
        <v>16</v>
      </c>
      <c r="B26" t="s">
        <v>12</v>
      </c>
      <c r="C26"/>
      <c r="E26" s="17">
        <v>28.9</v>
      </c>
      <c r="F26" s="17">
        <v>32.200000000000003</v>
      </c>
      <c r="G26" s="7">
        <f t="shared" si="12"/>
        <v>30.55</v>
      </c>
      <c r="H26" s="17">
        <v>30.3</v>
      </c>
      <c r="I26" s="17">
        <v>32.4</v>
      </c>
      <c r="J26" s="7">
        <f t="shared" si="13"/>
        <v>31.35</v>
      </c>
      <c r="K26" s="24">
        <f t="shared" si="14"/>
        <v>0.49353796445880449</v>
      </c>
      <c r="L26" s="25">
        <f t="shared" si="15"/>
        <v>0.5064620355411954</v>
      </c>
    </row>
    <row r="27" spans="1:13" x14ac:dyDescent="0.25">
      <c r="A27" s="1" t="s">
        <v>27</v>
      </c>
      <c r="K27" s="6"/>
    </row>
    <row r="28" spans="1:13" x14ac:dyDescent="0.25">
      <c r="A28" s="6">
        <v>17</v>
      </c>
      <c r="B28" t="s">
        <v>14</v>
      </c>
      <c r="C28"/>
      <c r="D28" s="2" t="s">
        <v>45</v>
      </c>
      <c r="E28" s="17">
        <v>22.1</v>
      </c>
      <c r="F28" s="17">
        <v>19.8</v>
      </c>
      <c r="G28" s="7">
        <f t="shared" ref="G28:G29" si="16">AVERAGE(E28:F28)</f>
        <v>20.950000000000003</v>
      </c>
      <c r="H28" s="17">
        <v>15.4</v>
      </c>
      <c r="I28" s="17">
        <v>17.600000000000001</v>
      </c>
      <c r="J28" s="7">
        <f t="shared" ref="J28:J29" si="17">AVERAGE(H28:I28)</f>
        <v>16.5</v>
      </c>
      <c r="K28" s="24">
        <f t="shared" ref="K28:K29" si="18">G28/(G28+J28)</f>
        <v>0.55941255006675572</v>
      </c>
      <c r="L28" s="25">
        <f t="shared" ref="L28:L29" si="19">J28/(G28+J28)</f>
        <v>0.44058744993324428</v>
      </c>
    </row>
    <row r="29" spans="1:13" x14ac:dyDescent="0.25">
      <c r="A29" s="6">
        <v>18</v>
      </c>
      <c r="B29" t="s">
        <v>15</v>
      </c>
      <c r="C29"/>
      <c r="E29" s="17">
        <v>7.8</v>
      </c>
      <c r="F29" s="17">
        <v>8.3000000000000007</v>
      </c>
      <c r="G29" s="7">
        <f t="shared" si="16"/>
        <v>8.0500000000000007</v>
      </c>
      <c r="H29" s="17">
        <v>9.9</v>
      </c>
      <c r="I29" s="17">
        <v>10.6</v>
      </c>
      <c r="J29" s="7">
        <f t="shared" si="17"/>
        <v>10.25</v>
      </c>
      <c r="K29" s="24">
        <f t="shared" si="18"/>
        <v>0.43989071038251371</v>
      </c>
      <c r="L29" s="25">
        <f t="shared" si="19"/>
        <v>0.56010928961748629</v>
      </c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19.649999999999999</v>
      </c>
      <c r="F35" s="10">
        <f>G9</f>
        <v>16.45</v>
      </c>
      <c r="G35" s="28" t="str">
        <f>"1:"&amp;(TRUNC(F35/E35,1))</f>
        <v>1:0,8</v>
      </c>
      <c r="H35" s="27"/>
      <c r="I35" s="10">
        <f>J8</f>
        <v>18.05</v>
      </c>
      <c r="J35" s="10">
        <f>J9</f>
        <v>19.75</v>
      </c>
      <c r="K35" s="29" t="str">
        <f>"1:"&amp;(TRUNC(J35/I35,1))</f>
        <v>1:1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13</v>
      </c>
      <c r="F36" s="7">
        <f>G11</f>
        <v>22.299999999999997</v>
      </c>
      <c r="G36" s="28" t="str">
        <f t="shared" ref="G36:G43" si="20">"1:"&amp;(TRUNC(F36/E36,1))</f>
        <v>1:1,7</v>
      </c>
      <c r="H36" s="12"/>
      <c r="I36" s="7">
        <f>J10</f>
        <v>17.649999999999999</v>
      </c>
      <c r="J36" s="7">
        <f>J11</f>
        <v>24.65</v>
      </c>
      <c r="K36" s="29" t="str">
        <f t="shared" ref="K36:K43" si="21">"1:"&amp;(TRUNC(J36/I36,1))</f>
        <v>1:1,3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28.35</v>
      </c>
      <c r="F37" s="7">
        <f>G13</f>
        <v>30.299999999999997</v>
      </c>
      <c r="G37" s="28" t="str">
        <f t="shared" si="20"/>
        <v>1:1</v>
      </c>
      <c r="H37" s="12"/>
      <c r="I37" s="7">
        <f>J12</f>
        <v>31.35</v>
      </c>
      <c r="J37" s="7">
        <f>J13</f>
        <v>31.65</v>
      </c>
      <c r="K37" s="29" t="str">
        <f t="shared" si="21"/>
        <v>1:1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8.4499999999999993</v>
      </c>
      <c r="F38" s="7">
        <f>G26</f>
        <v>30.55</v>
      </c>
      <c r="G38" s="28" t="str">
        <f t="shared" si="20"/>
        <v>1:3,6</v>
      </c>
      <c r="H38" s="12"/>
      <c r="I38" s="7">
        <f>J25</f>
        <v>7.4</v>
      </c>
      <c r="J38" s="7">
        <f>J26</f>
        <v>31.35</v>
      </c>
      <c r="K38" s="29" t="str">
        <f t="shared" si="21"/>
        <v>1:4,2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8.0500000000000007</v>
      </c>
      <c r="F39" s="7">
        <f>G28</f>
        <v>20.950000000000003</v>
      </c>
      <c r="G39" s="28" t="str">
        <f t="shared" si="20"/>
        <v>1:2,6</v>
      </c>
      <c r="H39" s="12"/>
      <c r="I39" s="7">
        <f>J29</f>
        <v>10.25</v>
      </c>
      <c r="J39" s="7">
        <f>J28</f>
        <v>16.5</v>
      </c>
      <c r="K39" s="29" t="str">
        <f t="shared" si="21"/>
        <v>1:1,6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42.4</v>
      </c>
      <c r="F40" s="7">
        <f>G14</f>
        <v>38.9</v>
      </c>
      <c r="G40" s="28" t="str">
        <f t="shared" si="20"/>
        <v>1:0,9</v>
      </c>
      <c r="H40" s="12"/>
      <c r="I40" s="7">
        <f>J23</f>
        <v>40.799999999999997</v>
      </c>
      <c r="J40" s="7">
        <f>J14</f>
        <v>35.25</v>
      </c>
      <c r="K40" s="29" t="str">
        <f t="shared" si="21"/>
        <v>1:0,8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18.850000000000001</v>
      </c>
      <c r="F41" s="7">
        <f>G16</f>
        <v>16.95</v>
      </c>
      <c r="G41" s="28" t="str">
        <f t="shared" si="20"/>
        <v>1:0,8</v>
      </c>
      <c r="H41" s="12"/>
      <c r="I41" s="7">
        <f>J15</f>
        <v>12.899999999999999</v>
      </c>
      <c r="J41" s="7">
        <f>J16</f>
        <v>17.049999999999997</v>
      </c>
      <c r="K41" s="29" t="str">
        <f t="shared" si="21"/>
        <v>1:1,3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24.85</v>
      </c>
      <c r="F42" s="7">
        <f>G19</f>
        <v>24.9</v>
      </c>
      <c r="G42" s="28" t="str">
        <f t="shared" si="20"/>
        <v>1:1</v>
      </c>
      <c r="H42" s="12"/>
      <c r="I42" s="7">
        <f>J20</f>
        <v>26.35</v>
      </c>
      <c r="J42" s="7">
        <f>J19</f>
        <v>24</v>
      </c>
      <c r="K42" s="29" t="str">
        <f t="shared" si="21"/>
        <v>1:0,9</v>
      </c>
      <c r="L42" s="12"/>
    </row>
    <row r="43" spans="1:12" x14ac:dyDescent="0.25">
      <c r="A43" s="2">
        <v>27</v>
      </c>
      <c r="B43" s="2" t="s">
        <v>34</v>
      </c>
      <c r="E43" s="7">
        <f>G22</f>
        <v>20.299999999999997</v>
      </c>
      <c r="F43" s="7">
        <f>G18</f>
        <v>46.05</v>
      </c>
      <c r="G43" s="28" t="str">
        <f t="shared" si="20"/>
        <v>1:2,2</v>
      </c>
      <c r="H43" s="12"/>
      <c r="I43" s="7">
        <f>J22</f>
        <v>21.8</v>
      </c>
      <c r="J43" s="7">
        <f>J18</f>
        <v>46</v>
      </c>
      <c r="K43" s="24" t="str">
        <f t="shared" si="21"/>
        <v>1:2,1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35" priority="1" operator="lessThan">
      <formula>0.4</formula>
    </cfRule>
    <cfRule type="cellIs" dxfId="34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3"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J</v>
      </c>
    </row>
    <row r="3" spans="1:12" ht="15.75" thickBot="1" x14ac:dyDescent="0.3">
      <c r="A3" s="3"/>
      <c r="B3" s="4" t="s">
        <v>16</v>
      </c>
      <c r="C3" s="23">
        <v>35851</v>
      </c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17.600000000000001</v>
      </c>
      <c r="F8" s="16">
        <v>18</v>
      </c>
      <c r="G8" s="10">
        <f>AVERAGE(E8:F8)</f>
        <v>17.8</v>
      </c>
      <c r="H8" s="16">
        <v>16.899999999999999</v>
      </c>
      <c r="I8" s="16">
        <v>17.600000000000001</v>
      </c>
      <c r="J8" s="10">
        <f t="shared" ref="J8:J16" si="0">AVERAGE(H8:I8)</f>
        <v>17.25</v>
      </c>
      <c r="K8" s="12">
        <f>G8/(G8+J8)</f>
        <v>0.50784593437945802</v>
      </c>
      <c r="L8" s="18">
        <f>J8/(G8+J8)</f>
        <v>0.49215406562054215</v>
      </c>
    </row>
    <row r="9" spans="1:12" x14ac:dyDescent="0.25">
      <c r="A9" s="6">
        <v>2</v>
      </c>
      <c r="B9" s="2" t="s">
        <v>22</v>
      </c>
      <c r="E9" s="17">
        <v>18.7</v>
      </c>
      <c r="F9" s="17">
        <v>19.3</v>
      </c>
      <c r="G9" s="7">
        <f t="shared" ref="G9:G16" si="1">AVERAGE(E9:F9)</f>
        <v>19</v>
      </c>
      <c r="H9" s="17">
        <v>16.2</v>
      </c>
      <c r="I9" s="17">
        <v>18.2</v>
      </c>
      <c r="J9" s="7">
        <f t="shared" si="0"/>
        <v>17.2</v>
      </c>
      <c r="K9" s="12">
        <f t="shared" ref="K9:K16" si="2">G9/(G9+J9)</f>
        <v>0.52486187845303867</v>
      </c>
      <c r="L9" s="18">
        <f t="shared" ref="L9:L16" si="3">J9/(G9+J9)</f>
        <v>0.47513812154696128</v>
      </c>
    </row>
    <row r="10" spans="1:12" x14ac:dyDescent="0.25">
      <c r="A10" s="6">
        <v>3</v>
      </c>
      <c r="B10" s="2" t="s">
        <v>1</v>
      </c>
      <c r="E10" s="17">
        <v>21.4</v>
      </c>
      <c r="F10" s="17">
        <v>22.9</v>
      </c>
      <c r="G10" s="7">
        <f t="shared" si="1"/>
        <v>22.15</v>
      </c>
      <c r="H10" s="17">
        <v>20.8</v>
      </c>
      <c r="I10" s="17">
        <v>18.5</v>
      </c>
      <c r="J10" s="7">
        <f t="shared" si="0"/>
        <v>19.649999999999999</v>
      </c>
      <c r="K10" s="12">
        <f t="shared" si="2"/>
        <v>0.52990430622009566</v>
      </c>
      <c r="L10" s="18">
        <f t="shared" si="3"/>
        <v>0.47009569377990429</v>
      </c>
    </row>
    <row r="11" spans="1:12" x14ac:dyDescent="0.25">
      <c r="A11" s="6">
        <v>4</v>
      </c>
      <c r="B11" s="2" t="s">
        <v>2</v>
      </c>
      <c r="E11" s="17">
        <v>19.5</v>
      </c>
      <c r="F11" s="17">
        <v>21.2</v>
      </c>
      <c r="G11" s="7">
        <f t="shared" si="1"/>
        <v>20.350000000000001</v>
      </c>
      <c r="H11" s="17">
        <v>20.9</v>
      </c>
      <c r="I11" s="17">
        <v>23.1</v>
      </c>
      <c r="J11" s="7">
        <f t="shared" si="0"/>
        <v>22</v>
      </c>
      <c r="K11" s="12">
        <f t="shared" si="2"/>
        <v>0.48051948051948051</v>
      </c>
      <c r="L11" s="18">
        <f t="shared" si="3"/>
        <v>0.51948051948051943</v>
      </c>
    </row>
    <row r="12" spans="1:12" x14ac:dyDescent="0.25">
      <c r="A12" s="6">
        <v>5</v>
      </c>
      <c r="B12" t="s">
        <v>3</v>
      </c>
      <c r="C12"/>
      <c r="E12" s="17">
        <v>28.1</v>
      </c>
      <c r="F12" s="17">
        <v>24.4</v>
      </c>
      <c r="G12" s="7">
        <f t="shared" si="1"/>
        <v>26.25</v>
      </c>
      <c r="H12" s="17">
        <v>24.9</v>
      </c>
      <c r="I12" s="17">
        <v>25.4</v>
      </c>
      <c r="J12" s="7">
        <f t="shared" si="0"/>
        <v>25.15</v>
      </c>
      <c r="K12" s="12">
        <f t="shared" si="2"/>
        <v>0.51070038910505833</v>
      </c>
      <c r="L12" s="18">
        <f t="shared" si="3"/>
        <v>0.48929961089494162</v>
      </c>
    </row>
    <row r="13" spans="1:12" x14ac:dyDescent="0.25">
      <c r="A13" s="6">
        <v>6</v>
      </c>
      <c r="B13" t="s">
        <v>4</v>
      </c>
      <c r="C13"/>
      <c r="E13" s="17">
        <v>22.2</v>
      </c>
      <c r="F13" s="17">
        <v>20.9</v>
      </c>
      <c r="G13" s="7">
        <f t="shared" si="1"/>
        <v>21.549999999999997</v>
      </c>
      <c r="H13" s="17">
        <v>17.5</v>
      </c>
      <c r="I13" s="17">
        <v>17.399999999999999</v>
      </c>
      <c r="J13" s="7">
        <f t="shared" si="0"/>
        <v>17.45</v>
      </c>
      <c r="K13" s="12">
        <f t="shared" si="2"/>
        <v>0.55256410256410249</v>
      </c>
      <c r="L13" s="18">
        <f t="shared" si="3"/>
        <v>0.4474358974358974</v>
      </c>
    </row>
    <row r="14" spans="1:12" x14ac:dyDescent="0.25">
      <c r="A14" s="6">
        <v>7</v>
      </c>
      <c r="B14" t="s">
        <v>5</v>
      </c>
      <c r="C14"/>
      <c r="E14" s="17">
        <v>32.700000000000003</v>
      </c>
      <c r="F14" s="17">
        <v>28.7</v>
      </c>
      <c r="G14" s="7">
        <f t="shared" si="1"/>
        <v>30.700000000000003</v>
      </c>
      <c r="H14" s="17">
        <v>34.1</v>
      </c>
      <c r="I14" s="17">
        <v>34.799999999999997</v>
      </c>
      <c r="J14" s="7">
        <f t="shared" si="0"/>
        <v>34.450000000000003</v>
      </c>
      <c r="K14" s="12">
        <f t="shared" si="2"/>
        <v>0.47122026093630087</v>
      </c>
      <c r="L14" s="18">
        <f t="shared" si="3"/>
        <v>0.52877973906369913</v>
      </c>
    </row>
    <row r="15" spans="1:12" x14ac:dyDescent="0.25">
      <c r="A15" s="6">
        <v>8</v>
      </c>
      <c r="B15" t="s">
        <v>7</v>
      </c>
      <c r="C15"/>
      <c r="E15" s="17">
        <v>14.6</v>
      </c>
      <c r="F15" s="17">
        <v>15.8</v>
      </c>
      <c r="G15" s="7">
        <f t="shared" si="1"/>
        <v>15.2</v>
      </c>
      <c r="H15" s="17">
        <v>15</v>
      </c>
      <c r="I15" s="17">
        <v>16.100000000000001</v>
      </c>
      <c r="J15" s="7">
        <f t="shared" si="0"/>
        <v>15.55</v>
      </c>
      <c r="K15" s="12">
        <f t="shared" si="2"/>
        <v>0.49430894308943085</v>
      </c>
      <c r="L15" s="18">
        <f t="shared" si="3"/>
        <v>0.50569105691056915</v>
      </c>
    </row>
    <row r="16" spans="1:12" x14ac:dyDescent="0.25">
      <c r="A16" s="6">
        <v>9</v>
      </c>
      <c r="B16" t="s">
        <v>6</v>
      </c>
      <c r="C16"/>
      <c r="E16" s="17">
        <v>15.7</v>
      </c>
      <c r="F16" s="17">
        <v>16.100000000000001</v>
      </c>
      <c r="G16" s="7">
        <f t="shared" si="1"/>
        <v>15.9</v>
      </c>
      <c r="H16" s="17">
        <v>17.5</v>
      </c>
      <c r="I16" s="17">
        <v>16.7</v>
      </c>
      <c r="J16" s="7">
        <f t="shared" si="0"/>
        <v>17.100000000000001</v>
      </c>
      <c r="K16" s="12">
        <f t="shared" si="2"/>
        <v>0.48181818181818181</v>
      </c>
      <c r="L16" s="18">
        <f t="shared" si="3"/>
        <v>0.51818181818181819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38.4</v>
      </c>
      <c r="F18" s="17">
        <v>41.4</v>
      </c>
      <c r="G18" s="7">
        <f t="shared" ref="G18:G20" si="4">AVERAGE(E18:F18)</f>
        <v>39.9</v>
      </c>
      <c r="H18" s="17">
        <v>40.9</v>
      </c>
      <c r="I18" s="17">
        <v>41.3</v>
      </c>
      <c r="J18" s="7">
        <f t="shared" ref="J18:J20" si="5">AVERAGE(H18:I18)</f>
        <v>41.099999999999994</v>
      </c>
      <c r="K18" s="24">
        <f t="shared" ref="K18:K20" si="6">G18/(G18+J18)</f>
        <v>0.49259259259259258</v>
      </c>
      <c r="L18" s="25">
        <f t="shared" ref="L18:L20" si="7">J18/(G18+J18)</f>
        <v>0.50740740740740731</v>
      </c>
    </row>
    <row r="19" spans="1:12" x14ac:dyDescent="0.25">
      <c r="A19" s="6">
        <v>11</v>
      </c>
      <c r="B19" t="s">
        <v>8</v>
      </c>
      <c r="C19"/>
      <c r="E19" s="17">
        <v>22.7</v>
      </c>
      <c r="F19" s="17">
        <v>22.7</v>
      </c>
      <c r="G19" s="7">
        <f t="shared" si="4"/>
        <v>22.7</v>
      </c>
      <c r="H19" s="17">
        <v>23.9</v>
      </c>
      <c r="I19" s="17">
        <v>23.4</v>
      </c>
      <c r="J19" s="7">
        <f t="shared" si="5"/>
        <v>23.65</v>
      </c>
      <c r="K19" s="24">
        <f t="shared" si="6"/>
        <v>0.48975188781014029</v>
      </c>
      <c r="L19" s="25">
        <f t="shared" si="7"/>
        <v>0.51024811218985977</v>
      </c>
    </row>
    <row r="20" spans="1:12" x14ac:dyDescent="0.25">
      <c r="A20" s="6">
        <v>12</v>
      </c>
      <c r="B20" t="s">
        <v>9</v>
      </c>
      <c r="C20"/>
      <c r="E20" s="17">
        <v>29.3</v>
      </c>
      <c r="F20" s="17">
        <v>28.5</v>
      </c>
      <c r="G20" s="7">
        <f t="shared" si="4"/>
        <v>28.9</v>
      </c>
      <c r="H20" s="17">
        <v>30.7</v>
      </c>
      <c r="I20" s="17">
        <v>28.4</v>
      </c>
      <c r="J20" s="7">
        <f t="shared" si="5"/>
        <v>29.549999999999997</v>
      </c>
      <c r="K20" s="24">
        <f t="shared" si="6"/>
        <v>0.49443969204448246</v>
      </c>
      <c r="L20" s="25">
        <f t="shared" si="7"/>
        <v>0.50556030795551754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33.700000000000003</v>
      </c>
      <c r="F22" s="17">
        <v>32.6</v>
      </c>
      <c r="G22" s="7">
        <f t="shared" ref="G22:G23" si="8">AVERAGE(E22:F22)</f>
        <v>33.150000000000006</v>
      </c>
      <c r="H22" s="17">
        <v>25.3</v>
      </c>
      <c r="I22" s="17">
        <v>28.5</v>
      </c>
      <c r="J22" s="7">
        <f t="shared" ref="J22:J23" si="9">AVERAGE(H22:I22)</f>
        <v>26.9</v>
      </c>
      <c r="K22" s="24">
        <f t="shared" ref="K22:K23" si="10">G22/(G22+J22)</f>
        <v>0.55203996669442135</v>
      </c>
      <c r="L22" s="25">
        <f t="shared" ref="L22:L23" si="11">J22/(G22+J22)</f>
        <v>0.44796003330557865</v>
      </c>
    </row>
    <row r="23" spans="1:12" x14ac:dyDescent="0.25">
      <c r="A23" s="6">
        <v>14</v>
      </c>
      <c r="B23" t="s">
        <v>11</v>
      </c>
      <c r="C23"/>
      <c r="E23" s="17">
        <v>41.6</v>
      </c>
      <c r="F23" s="17">
        <v>41.7</v>
      </c>
      <c r="G23" s="7">
        <f t="shared" si="8"/>
        <v>41.650000000000006</v>
      </c>
      <c r="H23" s="17">
        <v>43.3</v>
      </c>
      <c r="I23" s="17">
        <v>41.9</v>
      </c>
      <c r="J23" s="7">
        <f t="shared" si="9"/>
        <v>42.599999999999994</v>
      </c>
      <c r="K23" s="12">
        <f t="shared" si="10"/>
        <v>0.4943620178041544</v>
      </c>
      <c r="L23" s="18">
        <f t="shared" si="11"/>
        <v>0.50563798219584566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7.3</v>
      </c>
      <c r="F25" s="17">
        <v>6.3</v>
      </c>
      <c r="G25" s="7">
        <f t="shared" ref="G25:G26" si="12">AVERAGE(E25:F25)</f>
        <v>6.8</v>
      </c>
      <c r="H25" s="17">
        <v>7.2</v>
      </c>
      <c r="I25" s="17">
        <v>9</v>
      </c>
      <c r="J25" s="7">
        <f t="shared" ref="J25:J26" si="13">AVERAGE(H25:I25)</f>
        <v>8.1</v>
      </c>
      <c r="K25" s="24">
        <f t="shared" ref="K25:K26" si="14">G25/(G25+J25)</f>
        <v>0.4563758389261745</v>
      </c>
      <c r="L25" s="25">
        <f t="shared" ref="L25:L26" si="15">J25/(G25+J25)</f>
        <v>0.5436241610738255</v>
      </c>
    </row>
    <row r="26" spans="1:12" x14ac:dyDescent="0.25">
      <c r="A26" s="6">
        <v>16</v>
      </c>
      <c r="B26" t="s">
        <v>12</v>
      </c>
      <c r="C26"/>
      <c r="E26" s="17">
        <v>21.4</v>
      </c>
      <c r="F26" s="17">
        <v>21.1</v>
      </c>
      <c r="G26" s="7">
        <f t="shared" si="12"/>
        <v>21.25</v>
      </c>
      <c r="H26" s="17">
        <v>24.4</v>
      </c>
      <c r="I26" s="17">
        <v>24.1</v>
      </c>
      <c r="J26" s="7">
        <f t="shared" si="13"/>
        <v>24.25</v>
      </c>
      <c r="K26" s="24">
        <f t="shared" si="14"/>
        <v>0.46703296703296704</v>
      </c>
      <c r="L26" s="25">
        <f t="shared" si="15"/>
        <v>0.53296703296703296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19.8</v>
      </c>
      <c r="F28" s="17">
        <v>22.3</v>
      </c>
      <c r="G28" s="7">
        <f t="shared" ref="G28:G29" si="16">AVERAGE(E28:F28)</f>
        <v>21.05</v>
      </c>
      <c r="H28" s="17">
        <v>17.7</v>
      </c>
      <c r="I28" s="17">
        <v>21.7</v>
      </c>
      <c r="J28" s="7">
        <f t="shared" ref="J28:J29" si="17">AVERAGE(H28:I28)</f>
        <v>19.7</v>
      </c>
      <c r="K28" s="24">
        <f t="shared" ref="K28:K29" si="18">G28/(G28+J28)</f>
        <v>0.51656441717791413</v>
      </c>
      <c r="L28" s="25">
        <f t="shared" ref="L28:L29" si="19">J28/(G28+J28)</f>
        <v>0.48343558282208587</v>
      </c>
    </row>
    <row r="29" spans="1:12" x14ac:dyDescent="0.25">
      <c r="A29" s="6">
        <v>18</v>
      </c>
      <c r="B29" t="s">
        <v>15</v>
      </c>
      <c r="C29"/>
      <c r="E29" s="17">
        <v>4.5</v>
      </c>
      <c r="F29" s="17">
        <v>4.9000000000000004</v>
      </c>
      <c r="G29" s="7">
        <f t="shared" si="16"/>
        <v>4.7</v>
      </c>
      <c r="H29" s="17">
        <v>7.7</v>
      </c>
      <c r="I29" s="17">
        <v>8.1999999999999993</v>
      </c>
      <c r="J29" s="7">
        <f t="shared" si="17"/>
        <v>7.9499999999999993</v>
      </c>
      <c r="K29" s="24">
        <f t="shared" si="18"/>
        <v>0.37154150197628466</v>
      </c>
      <c r="L29" s="25">
        <f t="shared" si="19"/>
        <v>0.62845849802371545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17.8</v>
      </c>
      <c r="F35" s="10">
        <f>G9</f>
        <v>19</v>
      </c>
      <c r="G35" s="28" t="str">
        <f>"1:"&amp;(TRUNC(F35/E35,1))</f>
        <v>1:1</v>
      </c>
      <c r="H35" s="27"/>
      <c r="I35" s="10">
        <f>J8</f>
        <v>17.25</v>
      </c>
      <c r="J35" s="10">
        <f>J9</f>
        <v>17.2</v>
      </c>
      <c r="K35" s="29" t="str">
        <f>"1:"&amp;(TRUNC(J35/I35,1))</f>
        <v>1:0,9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22.15</v>
      </c>
      <c r="F36" s="7">
        <f>G11</f>
        <v>20.350000000000001</v>
      </c>
      <c r="G36" s="28" t="str">
        <f t="shared" ref="G36:G43" si="20">"1:"&amp;(TRUNC(F36/E36,1))</f>
        <v>1:0,9</v>
      </c>
      <c r="H36" s="12"/>
      <c r="I36" s="7">
        <f>J10</f>
        <v>19.649999999999999</v>
      </c>
      <c r="J36" s="7">
        <f>J11</f>
        <v>22</v>
      </c>
      <c r="K36" s="29" t="str">
        <f t="shared" ref="K36:K43" si="21">"1:"&amp;(TRUNC(J36/I36,1))</f>
        <v>1:1,1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26.25</v>
      </c>
      <c r="F37" s="7">
        <f>G13</f>
        <v>21.549999999999997</v>
      </c>
      <c r="G37" s="28" t="str">
        <f t="shared" si="20"/>
        <v>1:0,8</v>
      </c>
      <c r="H37" s="12"/>
      <c r="I37" s="7">
        <f>J12</f>
        <v>25.15</v>
      </c>
      <c r="J37" s="7">
        <f>J13</f>
        <v>17.45</v>
      </c>
      <c r="K37" s="29" t="str">
        <f t="shared" si="21"/>
        <v>1:0,6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6.8</v>
      </c>
      <c r="F38" s="7">
        <f>G26</f>
        <v>21.25</v>
      </c>
      <c r="G38" s="28" t="str">
        <f t="shared" si="20"/>
        <v>1:3,1</v>
      </c>
      <c r="H38" s="12"/>
      <c r="I38" s="7">
        <f>J25</f>
        <v>8.1</v>
      </c>
      <c r="J38" s="7">
        <f>J26</f>
        <v>24.25</v>
      </c>
      <c r="K38" s="29" t="str">
        <f t="shared" si="21"/>
        <v>1:2,9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4.7</v>
      </c>
      <c r="F39" s="7">
        <f>G28</f>
        <v>21.05</v>
      </c>
      <c r="G39" s="28" t="str">
        <f t="shared" si="20"/>
        <v>1:4,4</v>
      </c>
      <c r="H39" s="12"/>
      <c r="I39" s="7">
        <f>J29</f>
        <v>7.9499999999999993</v>
      </c>
      <c r="J39" s="7">
        <f>J28</f>
        <v>19.7</v>
      </c>
      <c r="K39" s="29" t="str">
        <f t="shared" si="21"/>
        <v>1:2,4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41.650000000000006</v>
      </c>
      <c r="F40" s="7">
        <f>G14</f>
        <v>30.700000000000003</v>
      </c>
      <c r="G40" s="28" t="str">
        <f t="shared" si="20"/>
        <v>1:0,7</v>
      </c>
      <c r="H40" s="12"/>
      <c r="I40" s="7">
        <f>J23</f>
        <v>42.599999999999994</v>
      </c>
      <c r="J40" s="7">
        <f>J14</f>
        <v>34.450000000000003</v>
      </c>
      <c r="K40" s="29" t="str">
        <f t="shared" si="21"/>
        <v>1:0,8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15.2</v>
      </c>
      <c r="F41" s="7">
        <f>G16</f>
        <v>15.9</v>
      </c>
      <c r="G41" s="28" t="str">
        <f t="shared" si="20"/>
        <v>1:1</v>
      </c>
      <c r="H41" s="12"/>
      <c r="I41" s="7">
        <f>J15</f>
        <v>15.55</v>
      </c>
      <c r="J41" s="7">
        <f>J16</f>
        <v>17.100000000000001</v>
      </c>
      <c r="K41" s="29" t="str">
        <f t="shared" si="21"/>
        <v>1:1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28.9</v>
      </c>
      <c r="F42" s="7">
        <f>G19</f>
        <v>22.7</v>
      </c>
      <c r="G42" s="28" t="str">
        <f t="shared" si="20"/>
        <v>1:0,7</v>
      </c>
      <c r="H42" s="12"/>
      <c r="I42" s="7">
        <f>J20</f>
        <v>29.549999999999997</v>
      </c>
      <c r="J42" s="7">
        <f>J19</f>
        <v>23.65</v>
      </c>
      <c r="K42" s="29" t="str">
        <f t="shared" si="21"/>
        <v>1:0,8</v>
      </c>
      <c r="L42" s="12"/>
    </row>
    <row r="43" spans="1:12" x14ac:dyDescent="0.25">
      <c r="A43" s="2">
        <v>27</v>
      </c>
      <c r="B43" s="2" t="s">
        <v>34</v>
      </c>
      <c r="E43" s="7">
        <f>G22</f>
        <v>33.150000000000006</v>
      </c>
      <c r="F43" s="7">
        <f>G18</f>
        <v>39.9</v>
      </c>
      <c r="G43" s="28" t="str">
        <f t="shared" si="20"/>
        <v>1:1,2</v>
      </c>
      <c r="H43" s="12"/>
      <c r="I43" s="7">
        <f>J22</f>
        <v>26.9</v>
      </c>
      <c r="J43" s="7">
        <f>J18</f>
        <v>41.099999999999994</v>
      </c>
      <c r="K43" s="24" t="str">
        <f t="shared" si="21"/>
        <v>1:1,5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33" priority="1" operator="lessThan">
      <formula>0.4</formula>
    </cfRule>
    <cfRule type="cellIs" dxfId="32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9" workbookViewId="0">
      <selection activeCell="O37" sqref="O37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K</v>
      </c>
    </row>
    <row r="3" spans="1:12" ht="15.75" thickBot="1" x14ac:dyDescent="0.3">
      <c r="A3" s="3"/>
      <c r="B3" s="4" t="s">
        <v>16</v>
      </c>
      <c r="C3" s="23">
        <v>35793</v>
      </c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21.4</v>
      </c>
      <c r="F8" s="16">
        <v>22.4</v>
      </c>
      <c r="G8" s="10">
        <f>AVERAGE(E8:F8)</f>
        <v>21.9</v>
      </c>
      <c r="H8" s="16">
        <v>6.2</v>
      </c>
      <c r="I8" s="16">
        <v>4.8</v>
      </c>
      <c r="J8" s="10">
        <f t="shared" ref="J8:J16" si="0">AVERAGE(H8:I8)</f>
        <v>5.5</v>
      </c>
      <c r="K8" s="12">
        <f>G8/(G8+J8)</f>
        <v>0.7992700729927007</v>
      </c>
      <c r="L8" s="18">
        <f>J8/(G8+J8)</f>
        <v>0.20072992700729927</v>
      </c>
    </row>
    <row r="9" spans="1:12" x14ac:dyDescent="0.25">
      <c r="A9" s="6">
        <v>2</v>
      </c>
      <c r="B9" s="2" t="s">
        <v>22</v>
      </c>
      <c r="E9" s="17">
        <v>27</v>
      </c>
      <c r="F9" s="17">
        <v>27.5</v>
      </c>
      <c r="G9" s="7">
        <f t="shared" ref="G9:G16" si="1">AVERAGE(E9:F9)</f>
        <v>27.25</v>
      </c>
      <c r="H9" s="17">
        <v>20.7</v>
      </c>
      <c r="I9" s="17">
        <v>21.8</v>
      </c>
      <c r="J9" s="7">
        <f t="shared" si="0"/>
        <v>21.25</v>
      </c>
      <c r="K9" s="12">
        <f t="shared" ref="K9:K16" si="2">G9/(G9+J9)</f>
        <v>0.56185567010309279</v>
      </c>
      <c r="L9" s="18">
        <f t="shared" ref="L9:L16" si="3">J9/(G9+J9)</f>
        <v>0.43814432989690721</v>
      </c>
    </row>
    <row r="10" spans="1:12" x14ac:dyDescent="0.25">
      <c r="A10" s="6">
        <v>3</v>
      </c>
      <c r="B10" s="2" t="s">
        <v>1</v>
      </c>
      <c r="E10" s="17">
        <v>24.8</v>
      </c>
      <c r="F10" s="17">
        <v>17.100000000000001</v>
      </c>
      <c r="G10" s="7">
        <f t="shared" si="1"/>
        <v>20.950000000000003</v>
      </c>
      <c r="H10" s="17">
        <v>25.6</v>
      </c>
      <c r="I10" s="17">
        <v>25.3</v>
      </c>
      <c r="J10" s="7">
        <f t="shared" si="0"/>
        <v>25.450000000000003</v>
      </c>
      <c r="K10" s="12">
        <f t="shared" si="2"/>
        <v>0.45150862068965519</v>
      </c>
      <c r="L10" s="18">
        <f t="shared" si="3"/>
        <v>0.54849137931034486</v>
      </c>
    </row>
    <row r="11" spans="1:12" x14ac:dyDescent="0.25">
      <c r="A11" s="6">
        <v>4</v>
      </c>
      <c r="B11" s="2" t="s">
        <v>2</v>
      </c>
      <c r="E11" s="17">
        <v>24.5</v>
      </c>
      <c r="F11" s="17">
        <v>25.1</v>
      </c>
      <c r="G11" s="7">
        <f t="shared" si="1"/>
        <v>24.8</v>
      </c>
      <c r="H11" s="17">
        <v>25.2</v>
      </c>
      <c r="I11" s="17">
        <v>24.2</v>
      </c>
      <c r="J11" s="7">
        <f t="shared" si="0"/>
        <v>24.7</v>
      </c>
      <c r="K11" s="12">
        <f t="shared" si="2"/>
        <v>0.50101010101010102</v>
      </c>
      <c r="L11" s="18">
        <f t="shared" si="3"/>
        <v>0.49898989898989898</v>
      </c>
    </row>
    <row r="12" spans="1:12" x14ac:dyDescent="0.25">
      <c r="A12" s="6">
        <v>5</v>
      </c>
      <c r="B12" t="s">
        <v>3</v>
      </c>
      <c r="C12"/>
      <c r="E12" s="17">
        <v>24.8</v>
      </c>
      <c r="F12" s="17">
        <v>23.8</v>
      </c>
      <c r="G12" s="7">
        <f t="shared" si="1"/>
        <v>24.3</v>
      </c>
      <c r="H12" s="17">
        <v>25.4</v>
      </c>
      <c r="I12" s="17">
        <v>28.6</v>
      </c>
      <c r="J12" s="7">
        <f t="shared" si="0"/>
        <v>27</v>
      </c>
      <c r="K12" s="12">
        <f t="shared" si="2"/>
        <v>0.47368421052631582</v>
      </c>
      <c r="L12" s="18">
        <f t="shared" si="3"/>
        <v>0.52631578947368429</v>
      </c>
    </row>
    <row r="13" spans="1:12" x14ac:dyDescent="0.25">
      <c r="A13" s="6">
        <v>6</v>
      </c>
      <c r="B13" t="s">
        <v>4</v>
      </c>
      <c r="C13"/>
      <c r="E13" s="17">
        <v>24.9</v>
      </c>
      <c r="F13" s="17">
        <v>21.4</v>
      </c>
      <c r="G13" s="7">
        <f t="shared" si="1"/>
        <v>23.15</v>
      </c>
      <c r="H13" s="17">
        <v>23.8</v>
      </c>
      <c r="I13" s="17"/>
      <c r="J13" s="7">
        <f t="shared" si="0"/>
        <v>23.8</v>
      </c>
      <c r="K13" s="12">
        <f t="shared" si="2"/>
        <v>0.49307774227902018</v>
      </c>
      <c r="L13" s="18">
        <f t="shared" si="3"/>
        <v>0.50692225772097976</v>
      </c>
    </row>
    <row r="14" spans="1:12" x14ac:dyDescent="0.25">
      <c r="A14" s="6">
        <v>7</v>
      </c>
      <c r="B14" t="s">
        <v>5</v>
      </c>
      <c r="C14"/>
      <c r="E14" s="17">
        <v>36.5</v>
      </c>
      <c r="F14" s="17">
        <v>38.1</v>
      </c>
      <c r="G14" s="7">
        <f t="shared" si="1"/>
        <v>37.299999999999997</v>
      </c>
      <c r="H14" s="17">
        <v>37.799999999999997</v>
      </c>
      <c r="I14" s="17">
        <v>31.2</v>
      </c>
      <c r="J14" s="7">
        <f t="shared" si="0"/>
        <v>34.5</v>
      </c>
      <c r="K14" s="12">
        <f t="shared" si="2"/>
        <v>0.51949860724233976</v>
      </c>
      <c r="L14" s="18">
        <f t="shared" si="3"/>
        <v>0.48050139275766018</v>
      </c>
    </row>
    <row r="15" spans="1:12" x14ac:dyDescent="0.25">
      <c r="A15" s="6">
        <v>8</v>
      </c>
      <c r="B15" t="s">
        <v>7</v>
      </c>
      <c r="C15"/>
      <c r="E15" s="17">
        <v>22.5</v>
      </c>
      <c r="F15" s="17">
        <v>22.2</v>
      </c>
      <c r="G15" s="7">
        <f t="shared" si="1"/>
        <v>22.35</v>
      </c>
      <c r="H15" s="17">
        <v>19.2</v>
      </c>
      <c r="I15" s="17">
        <v>20.9</v>
      </c>
      <c r="J15" s="7">
        <f t="shared" si="0"/>
        <v>20.049999999999997</v>
      </c>
      <c r="K15" s="12">
        <f t="shared" si="2"/>
        <v>0.527122641509434</v>
      </c>
      <c r="L15" s="18">
        <f t="shared" si="3"/>
        <v>0.472877358490566</v>
      </c>
    </row>
    <row r="16" spans="1:12" x14ac:dyDescent="0.25">
      <c r="A16" s="6">
        <v>9</v>
      </c>
      <c r="B16" t="s">
        <v>6</v>
      </c>
      <c r="C16"/>
      <c r="E16" s="17">
        <v>18.3</v>
      </c>
      <c r="F16" s="17">
        <v>17.8</v>
      </c>
      <c r="G16" s="7">
        <f t="shared" si="1"/>
        <v>18.05</v>
      </c>
      <c r="H16" s="17">
        <v>20.100000000000001</v>
      </c>
      <c r="I16" s="17">
        <v>20.7</v>
      </c>
      <c r="J16" s="7">
        <f t="shared" si="0"/>
        <v>20.399999999999999</v>
      </c>
      <c r="K16" s="12">
        <f t="shared" si="2"/>
        <v>0.46944083224967487</v>
      </c>
      <c r="L16" s="18">
        <f t="shared" si="3"/>
        <v>0.53055916775032497</v>
      </c>
    </row>
    <row r="17" spans="1:13" x14ac:dyDescent="0.25">
      <c r="A17" s="1" t="s">
        <v>24</v>
      </c>
      <c r="K17" s="6"/>
    </row>
    <row r="18" spans="1:13" x14ac:dyDescent="0.25">
      <c r="A18" s="6">
        <v>10</v>
      </c>
      <c r="B18" t="s">
        <v>37</v>
      </c>
      <c r="C18"/>
      <c r="E18" s="17">
        <v>48.6</v>
      </c>
      <c r="F18" s="17">
        <v>43.2</v>
      </c>
      <c r="G18" s="7">
        <f t="shared" ref="G18:G20" si="4">AVERAGE(E18:F18)</f>
        <v>45.900000000000006</v>
      </c>
      <c r="H18" s="17">
        <v>48.1</v>
      </c>
      <c r="I18" s="17">
        <v>46.1</v>
      </c>
      <c r="J18" s="7">
        <f t="shared" ref="J18:J20" si="5">AVERAGE(H18:I18)</f>
        <v>47.1</v>
      </c>
      <c r="K18" s="24">
        <f t="shared" ref="K18:K20" si="6">G18/(G18+J18)</f>
        <v>0.49354838709677423</v>
      </c>
      <c r="L18" s="25">
        <f t="shared" ref="L18:L20" si="7">J18/(G18+J18)</f>
        <v>0.50645161290322582</v>
      </c>
    </row>
    <row r="19" spans="1:13" x14ac:dyDescent="0.25">
      <c r="A19" s="6">
        <v>11</v>
      </c>
      <c r="B19" t="s">
        <v>8</v>
      </c>
      <c r="C19"/>
      <c r="E19" s="17">
        <v>26.9</v>
      </c>
      <c r="F19" s="17">
        <v>26.2</v>
      </c>
      <c r="G19" s="7">
        <f t="shared" si="4"/>
        <v>26.549999999999997</v>
      </c>
      <c r="H19" s="17">
        <v>25.4</v>
      </c>
      <c r="I19" s="17">
        <v>26.4</v>
      </c>
      <c r="J19" s="7">
        <f t="shared" si="5"/>
        <v>25.9</v>
      </c>
      <c r="K19" s="24">
        <f t="shared" si="6"/>
        <v>0.50619637750238322</v>
      </c>
      <c r="L19" s="25">
        <f t="shared" si="7"/>
        <v>0.49380362249761678</v>
      </c>
    </row>
    <row r="20" spans="1:13" x14ac:dyDescent="0.25">
      <c r="A20" s="6">
        <v>12</v>
      </c>
      <c r="B20" t="s">
        <v>9</v>
      </c>
      <c r="C20"/>
      <c r="E20" s="17">
        <v>22.5</v>
      </c>
      <c r="F20" s="17">
        <v>22.5</v>
      </c>
      <c r="G20" s="7">
        <f t="shared" si="4"/>
        <v>22.5</v>
      </c>
      <c r="H20" s="17">
        <v>20.100000000000001</v>
      </c>
      <c r="I20" s="17">
        <v>18.5</v>
      </c>
      <c r="J20" s="7">
        <f t="shared" si="5"/>
        <v>19.3</v>
      </c>
      <c r="K20" s="24">
        <f t="shared" si="6"/>
        <v>0.53827751196172258</v>
      </c>
      <c r="L20" s="25">
        <f t="shared" si="7"/>
        <v>0.46172248803827753</v>
      </c>
    </row>
    <row r="21" spans="1:13" x14ac:dyDescent="0.25">
      <c r="A21" s="1" t="s">
        <v>25</v>
      </c>
      <c r="K21" s="6"/>
    </row>
    <row r="22" spans="1:13" x14ac:dyDescent="0.25">
      <c r="A22" s="6">
        <v>13</v>
      </c>
      <c r="B22" t="s">
        <v>10</v>
      </c>
      <c r="C22"/>
      <c r="E22" s="17">
        <v>39.6</v>
      </c>
      <c r="F22" s="17">
        <v>35.1</v>
      </c>
      <c r="G22" s="7">
        <f t="shared" ref="G22:G23" si="8">AVERAGE(E22:F22)</f>
        <v>37.35</v>
      </c>
      <c r="H22" s="17">
        <v>38.1</v>
      </c>
      <c r="I22" s="17">
        <v>36.1</v>
      </c>
      <c r="J22" s="7">
        <f t="shared" ref="J22:J23" si="9">AVERAGE(H22:I22)</f>
        <v>37.1</v>
      </c>
      <c r="K22" s="24">
        <f t="shared" ref="K22:K23" si="10">G22/(G22+J22)</f>
        <v>0.50167897918065818</v>
      </c>
      <c r="L22" s="25">
        <f t="shared" ref="L22:L23" si="11">J22/(G22+J22)</f>
        <v>0.49832102081934182</v>
      </c>
    </row>
    <row r="23" spans="1:13" x14ac:dyDescent="0.25">
      <c r="A23" s="6">
        <v>14</v>
      </c>
      <c r="B23" t="s">
        <v>11</v>
      </c>
      <c r="C23"/>
      <c r="E23" s="17">
        <v>39.5</v>
      </c>
      <c r="F23" s="17">
        <v>37.5</v>
      </c>
      <c r="G23" s="7">
        <f t="shared" si="8"/>
        <v>38.5</v>
      </c>
      <c r="H23" s="17">
        <v>39.200000000000003</v>
      </c>
      <c r="I23" s="17">
        <v>39.4</v>
      </c>
      <c r="J23" s="7">
        <f t="shared" si="9"/>
        <v>39.299999999999997</v>
      </c>
      <c r="K23" s="12">
        <f t="shared" si="10"/>
        <v>0.49485861182519281</v>
      </c>
      <c r="L23" s="18">
        <f t="shared" si="11"/>
        <v>0.50514138817480714</v>
      </c>
    </row>
    <row r="24" spans="1:13" x14ac:dyDescent="0.25">
      <c r="A24" s="1" t="s">
        <v>26</v>
      </c>
      <c r="K24" s="6"/>
    </row>
    <row r="25" spans="1:13" x14ac:dyDescent="0.25">
      <c r="A25" s="6">
        <v>15</v>
      </c>
      <c r="B25" t="s">
        <v>13</v>
      </c>
      <c r="C25"/>
      <c r="E25" s="17">
        <v>8.1</v>
      </c>
      <c r="F25" s="17">
        <v>8.5</v>
      </c>
      <c r="G25" s="7">
        <f t="shared" ref="G25:G26" si="12">AVERAGE(E25:F25)</f>
        <v>8.3000000000000007</v>
      </c>
      <c r="H25" s="17">
        <v>7.7</v>
      </c>
      <c r="I25" s="17">
        <v>8.8000000000000007</v>
      </c>
      <c r="J25" s="7">
        <f t="shared" ref="J25:J26" si="13">AVERAGE(H25:I25)</f>
        <v>8.25</v>
      </c>
      <c r="K25" s="24">
        <f t="shared" ref="K25:K26" si="14">G25/(G25+J25)</f>
        <v>0.50151057401812693</v>
      </c>
      <c r="L25" s="25">
        <f t="shared" ref="L25:L26" si="15">J25/(G25+J25)</f>
        <v>0.49848942598187307</v>
      </c>
    </row>
    <row r="26" spans="1:13" x14ac:dyDescent="0.25">
      <c r="A26" s="6">
        <v>16</v>
      </c>
      <c r="B26" t="s">
        <v>12</v>
      </c>
      <c r="C26"/>
      <c r="E26" s="17">
        <v>32.799999999999997</v>
      </c>
      <c r="F26" s="17">
        <v>25.8</v>
      </c>
      <c r="G26" s="7">
        <f t="shared" si="12"/>
        <v>29.299999999999997</v>
      </c>
      <c r="H26" s="17">
        <v>45</v>
      </c>
      <c r="I26" s="17">
        <v>39</v>
      </c>
      <c r="J26" s="7">
        <f t="shared" si="13"/>
        <v>42</v>
      </c>
      <c r="K26" s="24">
        <f t="shared" si="14"/>
        <v>0.41093969144460024</v>
      </c>
      <c r="L26" s="25">
        <f t="shared" si="15"/>
        <v>0.5890603085553997</v>
      </c>
    </row>
    <row r="27" spans="1:13" x14ac:dyDescent="0.25">
      <c r="A27" s="1" t="s">
        <v>27</v>
      </c>
      <c r="K27" s="6"/>
    </row>
    <row r="28" spans="1:13" x14ac:dyDescent="0.25">
      <c r="A28" s="6">
        <v>17</v>
      </c>
      <c r="B28" t="s">
        <v>14</v>
      </c>
      <c r="C28"/>
      <c r="E28" s="17">
        <v>10.5</v>
      </c>
      <c r="F28" s="17">
        <v>10.4</v>
      </c>
      <c r="G28" s="7">
        <f t="shared" ref="G28:G29" si="16">AVERAGE(E28:F28)</f>
        <v>10.45</v>
      </c>
      <c r="H28" s="17">
        <v>8.4</v>
      </c>
      <c r="I28" s="17"/>
      <c r="J28" s="7">
        <f t="shared" ref="J28:J29" si="17">AVERAGE(H28:I28)</f>
        <v>8.4</v>
      </c>
      <c r="K28" s="24">
        <f t="shared" ref="K28:K29" si="18">G28/(G28+J28)</f>
        <v>0.55437665782493362</v>
      </c>
      <c r="L28" s="25">
        <f t="shared" ref="L28:L29" si="19">J28/(G28+J28)</f>
        <v>0.44562334217506627</v>
      </c>
      <c r="M28" t="s">
        <v>40</v>
      </c>
    </row>
    <row r="29" spans="1:13" x14ac:dyDescent="0.25">
      <c r="A29" s="6">
        <v>18</v>
      </c>
      <c r="B29" t="s">
        <v>15</v>
      </c>
      <c r="C29"/>
      <c r="E29" s="17">
        <v>26.2</v>
      </c>
      <c r="F29" s="17">
        <v>28.8</v>
      </c>
      <c r="G29" s="7">
        <f t="shared" si="16"/>
        <v>27.5</v>
      </c>
      <c r="H29" s="17">
        <v>27.7</v>
      </c>
      <c r="I29" s="17">
        <v>29.2</v>
      </c>
      <c r="J29" s="7">
        <f t="shared" si="17"/>
        <v>28.45</v>
      </c>
      <c r="K29" s="24">
        <f t="shared" si="18"/>
        <v>0.49151027703306521</v>
      </c>
      <c r="L29" s="25">
        <f t="shared" si="19"/>
        <v>0.50848972296693473</v>
      </c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21.9</v>
      </c>
      <c r="F35" s="10">
        <f>G9</f>
        <v>27.25</v>
      </c>
      <c r="G35" s="28" t="str">
        <f>"1:"&amp;(TRUNC(F35/E35,1))</f>
        <v>1:1,2</v>
      </c>
      <c r="H35" s="27"/>
      <c r="I35" s="10">
        <f>J8</f>
        <v>5.5</v>
      </c>
      <c r="J35" s="10">
        <f>J9</f>
        <v>21.25</v>
      </c>
      <c r="K35" s="29" t="str">
        <f>"1:"&amp;(TRUNC(J35/I35,1))</f>
        <v>1:3,8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20.950000000000003</v>
      </c>
      <c r="F36" s="7">
        <f>G11</f>
        <v>24.8</v>
      </c>
      <c r="G36" s="28" t="str">
        <f t="shared" ref="G36:G43" si="20">"1:"&amp;(TRUNC(F36/E36,1))</f>
        <v>1:1,1</v>
      </c>
      <c r="H36" s="12"/>
      <c r="I36" s="7">
        <f>J10</f>
        <v>25.450000000000003</v>
      </c>
      <c r="J36" s="7">
        <f>J11</f>
        <v>24.7</v>
      </c>
      <c r="K36" s="29" t="str">
        <f t="shared" ref="K36:K43" si="21">"1:"&amp;(TRUNC(J36/I36,1))</f>
        <v>1:0,9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24.3</v>
      </c>
      <c r="F37" s="7">
        <f>G13</f>
        <v>23.15</v>
      </c>
      <c r="G37" s="28" t="str">
        <f t="shared" si="20"/>
        <v>1:0,9</v>
      </c>
      <c r="H37" s="12"/>
      <c r="I37" s="7">
        <f>J12</f>
        <v>27</v>
      </c>
      <c r="J37" s="7">
        <f>J13</f>
        <v>23.8</v>
      </c>
      <c r="K37" s="29" t="str">
        <f t="shared" si="21"/>
        <v>1:0,8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8.3000000000000007</v>
      </c>
      <c r="F38" s="7">
        <f>G26</f>
        <v>29.299999999999997</v>
      </c>
      <c r="G38" s="28" t="str">
        <f t="shared" si="20"/>
        <v>1:3,5</v>
      </c>
      <c r="H38" s="12"/>
      <c r="I38" s="7">
        <f>J25</f>
        <v>8.25</v>
      </c>
      <c r="J38" s="7">
        <f>J26</f>
        <v>42</v>
      </c>
      <c r="K38" s="29" t="str">
        <f t="shared" si="21"/>
        <v>1:5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27.5</v>
      </c>
      <c r="F39" s="7">
        <f>G28</f>
        <v>10.45</v>
      </c>
      <c r="G39" s="28" t="str">
        <f t="shared" si="20"/>
        <v>1:0,3</v>
      </c>
      <c r="H39" s="12"/>
      <c r="I39" s="7">
        <f>J29</f>
        <v>28.45</v>
      </c>
      <c r="J39" s="7">
        <f>J28</f>
        <v>8.4</v>
      </c>
      <c r="K39" s="29" t="str">
        <f t="shared" si="21"/>
        <v>1:0,2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38.5</v>
      </c>
      <c r="F40" s="7">
        <f>G14</f>
        <v>37.299999999999997</v>
      </c>
      <c r="G40" s="28" t="str">
        <f t="shared" si="20"/>
        <v>1:0,9</v>
      </c>
      <c r="H40" s="12"/>
      <c r="I40" s="7">
        <f>J23</f>
        <v>39.299999999999997</v>
      </c>
      <c r="J40" s="7">
        <f>J14</f>
        <v>34.5</v>
      </c>
      <c r="K40" s="29" t="str">
        <f t="shared" si="21"/>
        <v>1:0,8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22.35</v>
      </c>
      <c r="F41" s="7">
        <f>G16</f>
        <v>18.05</v>
      </c>
      <c r="G41" s="28" t="str">
        <f t="shared" si="20"/>
        <v>1:0,8</v>
      </c>
      <c r="H41" s="12"/>
      <c r="I41" s="7">
        <f>J15</f>
        <v>20.049999999999997</v>
      </c>
      <c r="J41" s="7">
        <f>J16</f>
        <v>20.399999999999999</v>
      </c>
      <c r="K41" s="29" t="str">
        <f t="shared" si="21"/>
        <v>1:1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22.5</v>
      </c>
      <c r="F42" s="7">
        <f>G19</f>
        <v>26.549999999999997</v>
      </c>
      <c r="G42" s="28" t="str">
        <f t="shared" si="20"/>
        <v>1:1,1</v>
      </c>
      <c r="H42" s="12"/>
      <c r="I42" s="7">
        <f>J20</f>
        <v>19.3</v>
      </c>
      <c r="J42" s="7">
        <f>J19</f>
        <v>25.9</v>
      </c>
      <c r="K42" s="29" t="str">
        <f t="shared" si="21"/>
        <v>1:1,3</v>
      </c>
      <c r="L42" s="12"/>
    </row>
    <row r="43" spans="1:12" x14ac:dyDescent="0.25">
      <c r="A43" s="2">
        <v>27</v>
      </c>
      <c r="B43" s="2" t="s">
        <v>34</v>
      </c>
      <c r="E43" s="7">
        <f>G22</f>
        <v>37.35</v>
      </c>
      <c r="F43" s="7">
        <f>G18</f>
        <v>45.900000000000006</v>
      </c>
      <c r="G43" s="28" t="str">
        <f t="shared" si="20"/>
        <v>1:1,2</v>
      </c>
      <c r="H43" s="12"/>
      <c r="I43" s="7">
        <f>J22</f>
        <v>37.1</v>
      </c>
      <c r="J43" s="7">
        <f>J18</f>
        <v>47.1</v>
      </c>
      <c r="K43" s="24" t="str">
        <f t="shared" si="21"/>
        <v>1:1,2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31" priority="1" operator="lessThan">
      <formula>0.4</formula>
    </cfRule>
    <cfRule type="cellIs" dxfId="30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8" workbookViewId="0">
      <selection activeCell="O30" sqref="O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L</v>
      </c>
    </row>
    <row r="3" spans="1:12" ht="15.75" thickBot="1" x14ac:dyDescent="0.3">
      <c r="A3" s="3"/>
      <c r="B3" s="4" t="s">
        <v>16</v>
      </c>
      <c r="C3" s="23">
        <v>35622</v>
      </c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13.4</v>
      </c>
      <c r="F8" s="16">
        <v>13.9</v>
      </c>
      <c r="G8" s="10">
        <f>AVERAGE(E8:F8)</f>
        <v>13.65</v>
      </c>
      <c r="H8" s="16">
        <v>12.8</v>
      </c>
      <c r="I8" s="16">
        <v>14.5</v>
      </c>
      <c r="J8" s="10">
        <f t="shared" ref="J8:J16" si="0">AVERAGE(H8:I8)</f>
        <v>13.65</v>
      </c>
      <c r="K8" s="12">
        <f>G8/(G8+J8)</f>
        <v>0.5</v>
      </c>
      <c r="L8" s="18">
        <f>J8/(G8+J8)</f>
        <v>0.5</v>
      </c>
    </row>
    <row r="9" spans="1:12" x14ac:dyDescent="0.25">
      <c r="A9" s="6">
        <v>2</v>
      </c>
      <c r="B9" s="2" t="s">
        <v>22</v>
      </c>
      <c r="E9" s="17">
        <v>13.7</v>
      </c>
      <c r="F9" s="17">
        <v>16</v>
      </c>
      <c r="G9" s="7">
        <f t="shared" ref="G9:G16" si="1">AVERAGE(E9:F9)</f>
        <v>14.85</v>
      </c>
      <c r="H9" s="17">
        <v>15.8</v>
      </c>
      <c r="I9" s="17">
        <v>18</v>
      </c>
      <c r="J9" s="7">
        <f t="shared" si="0"/>
        <v>16.899999999999999</v>
      </c>
      <c r="K9" s="12">
        <f t="shared" ref="K9:K16" si="2">G9/(G9+J9)</f>
        <v>0.46771653543307085</v>
      </c>
      <c r="L9" s="18">
        <f t="shared" ref="L9:L16" si="3">J9/(G9+J9)</f>
        <v>0.5322834645669291</v>
      </c>
    </row>
    <row r="10" spans="1:12" x14ac:dyDescent="0.25">
      <c r="A10" s="6">
        <v>3</v>
      </c>
      <c r="B10" s="2" t="s">
        <v>1</v>
      </c>
      <c r="E10" s="17">
        <v>15.9</v>
      </c>
      <c r="F10" s="17">
        <v>15.2</v>
      </c>
      <c r="G10" s="7">
        <f t="shared" si="1"/>
        <v>15.55</v>
      </c>
      <c r="H10" s="17">
        <v>16.8</v>
      </c>
      <c r="I10" s="17">
        <v>17.899999999999999</v>
      </c>
      <c r="J10" s="7">
        <f t="shared" si="0"/>
        <v>17.350000000000001</v>
      </c>
      <c r="K10" s="12">
        <f t="shared" si="2"/>
        <v>0.47264437689969596</v>
      </c>
      <c r="L10" s="18">
        <f t="shared" si="3"/>
        <v>0.52735562310030393</v>
      </c>
    </row>
    <row r="11" spans="1:12" x14ac:dyDescent="0.25">
      <c r="A11" s="6">
        <v>4</v>
      </c>
      <c r="B11" s="2" t="s">
        <v>2</v>
      </c>
      <c r="E11" s="17">
        <v>15.6</v>
      </c>
      <c r="F11" s="17">
        <v>15.3</v>
      </c>
      <c r="G11" s="7">
        <f t="shared" si="1"/>
        <v>15.45</v>
      </c>
      <c r="H11" s="17">
        <v>16.5</v>
      </c>
      <c r="I11" s="17">
        <v>14.4</v>
      </c>
      <c r="J11" s="7">
        <f t="shared" si="0"/>
        <v>15.45</v>
      </c>
      <c r="K11" s="12">
        <f t="shared" si="2"/>
        <v>0.5</v>
      </c>
      <c r="L11" s="18">
        <f t="shared" si="3"/>
        <v>0.5</v>
      </c>
    </row>
    <row r="12" spans="1:12" x14ac:dyDescent="0.25">
      <c r="A12" s="6">
        <v>5</v>
      </c>
      <c r="B12" t="s">
        <v>3</v>
      </c>
      <c r="C12"/>
      <c r="E12" s="17">
        <v>17.2</v>
      </c>
      <c r="F12" s="17">
        <v>17.7</v>
      </c>
      <c r="G12" s="7">
        <f t="shared" si="1"/>
        <v>17.45</v>
      </c>
      <c r="H12" s="17">
        <v>19.3</v>
      </c>
      <c r="I12" s="17">
        <v>19.399999999999999</v>
      </c>
      <c r="J12" s="7">
        <f t="shared" si="0"/>
        <v>19.350000000000001</v>
      </c>
      <c r="K12" s="12">
        <f t="shared" si="2"/>
        <v>0.47418478260869568</v>
      </c>
      <c r="L12" s="18">
        <f t="shared" si="3"/>
        <v>0.52581521739130443</v>
      </c>
    </row>
    <row r="13" spans="1:12" x14ac:dyDescent="0.25">
      <c r="A13" s="6">
        <v>6</v>
      </c>
      <c r="B13" t="s">
        <v>4</v>
      </c>
      <c r="C13"/>
      <c r="E13" s="17">
        <v>11.5</v>
      </c>
      <c r="F13" s="17">
        <v>12.8</v>
      </c>
      <c r="G13" s="7">
        <f t="shared" si="1"/>
        <v>12.15</v>
      </c>
      <c r="H13" s="17">
        <v>13.3</v>
      </c>
      <c r="I13" s="17">
        <v>12.5</v>
      </c>
      <c r="J13" s="7">
        <f t="shared" si="0"/>
        <v>12.9</v>
      </c>
      <c r="K13" s="12">
        <f t="shared" si="2"/>
        <v>0.48502994011976047</v>
      </c>
      <c r="L13" s="18">
        <f t="shared" si="3"/>
        <v>0.51497005988023947</v>
      </c>
    </row>
    <row r="14" spans="1:12" x14ac:dyDescent="0.25">
      <c r="A14" s="6">
        <v>7</v>
      </c>
      <c r="B14" t="s">
        <v>5</v>
      </c>
      <c r="C14"/>
      <c r="E14" s="17">
        <v>34.1</v>
      </c>
      <c r="F14" s="17">
        <v>31.8</v>
      </c>
      <c r="G14" s="7">
        <f t="shared" si="1"/>
        <v>32.950000000000003</v>
      </c>
      <c r="H14" s="17">
        <v>28.3</v>
      </c>
      <c r="I14" s="17">
        <v>31.6</v>
      </c>
      <c r="J14" s="7">
        <f t="shared" si="0"/>
        <v>29.950000000000003</v>
      </c>
      <c r="K14" s="12">
        <f t="shared" si="2"/>
        <v>0.52384737678855331</v>
      </c>
      <c r="L14" s="18">
        <f t="shared" si="3"/>
        <v>0.47615262321144675</v>
      </c>
    </row>
    <row r="15" spans="1:12" x14ac:dyDescent="0.25">
      <c r="A15" s="6">
        <v>8</v>
      </c>
      <c r="B15" t="s">
        <v>7</v>
      </c>
      <c r="C15"/>
      <c r="E15" s="17">
        <v>13.7</v>
      </c>
      <c r="F15" s="17">
        <v>14.8</v>
      </c>
      <c r="G15" s="7">
        <f t="shared" si="1"/>
        <v>14.25</v>
      </c>
      <c r="H15" s="17">
        <v>13.5</v>
      </c>
      <c r="I15" s="17">
        <v>12.9</v>
      </c>
      <c r="J15" s="7">
        <f t="shared" si="0"/>
        <v>13.2</v>
      </c>
      <c r="K15" s="12">
        <f t="shared" si="2"/>
        <v>0.51912568306010931</v>
      </c>
      <c r="L15" s="18">
        <f t="shared" si="3"/>
        <v>0.48087431693989069</v>
      </c>
    </row>
    <row r="16" spans="1:12" x14ac:dyDescent="0.25">
      <c r="A16" s="6">
        <v>9</v>
      </c>
      <c r="B16" t="s">
        <v>6</v>
      </c>
      <c r="C16"/>
      <c r="E16" s="17">
        <v>15.3</v>
      </c>
      <c r="F16" s="17">
        <v>17</v>
      </c>
      <c r="G16" s="7">
        <f t="shared" si="1"/>
        <v>16.149999999999999</v>
      </c>
      <c r="H16" s="17">
        <v>17.7</v>
      </c>
      <c r="I16" s="17">
        <v>16.899999999999999</v>
      </c>
      <c r="J16" s="7">
        <f t="shared" si="0"/>
        <v>17.299999999999997</v>
      </c>
      <c r="K16" s="12">
        <f t="shared" si="2"/>
        <v>0.48281016442451424</v>
      </c>
      <c r="L16" s="18">
        <f t="shared" si="3"/>
        <v>0.51718983557548581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34.200000000000003</v>
      </c>
      <c r="F18" s="17">
        <v>38.6</v>
      </c>
      <c r="G18" s="7">
        <f t="shared" ref="G18:G20" si="4">AVERAGE(E18:F18)</f>
        <v>36.400000000000006</v>
      </c>
      <c r="H18" s="17">
        <v>42.1</v>
      </c>
      <c r="I18" s="17">
        <v>41.2</v>
      </c>
      <c r="J18" s="7">
        <f t="shared" ref="J18:J20" si="5">AVERAGE(H18:I18)</f>
        <v>41.650000000000006</v>
      </c>
      <c r="K18" s="24">
        <f t="shared" ref="K18:K20" si="6">G18/(G18+J18)</f>
        <v>0.46636771300448432</v>
      </c>
      <c r="L18" s="25">
        <f t="shared" ref="L18:L20" si="7">J18/(G18+J18)</f>
        <v>0.53363228699551568</v>
      </c>
    </row>
    <row r="19" spans="1:12" x14ac:dyDescent="0.25">
      <c r="A19" s="6">
        <v>11</v>
      </c>
      <c r="B19" t="s">
        <v>8</v>
      </c>
      <c r="C19"/>
      <c r="E19" s="17">
        <v>20.100000000000001</v>
      </c>
      <c r="F19" s="17">
        <v>20.8</v>
      </c>
      <c r="G19" s="7">
        <f t="shared" si="4"/>
        <v>20.450000000000003</v>
      </c>
      <c r="H19" s="17">
        <v>21.9</v>
      </c>
      <c r="I19" s="17">
        <v>24</v>
      </c>
      <c r="J19" s="7">
        <f t="shared" si="5"/>
        <v>22.95</v>
      </c>
      <c r="K19" s="24">
        <f t="shared" si="6"/>
        <v>0.47119815668202764</v>
      </c>
      <c r="L19" s="25">
        <f t="shared" si="7"/>
        <v>0.52880184331797231</v>
      </c>
    </row>
    <row r="20" spans="1:12" x14ac:dyDescent="0.25">
      <c r="A20" s="6">
        <v>12</v>
      </c>
      <c r="B20" t="s">
        <v>9</v>
      </c>
      <c r="C20"/>
      <c r="E20" s="17">
        <v>26.1</v>
      </c>
      <c r="F20" s="17">
        <v>25.8</v>
      </c>
      <c r="G20" s="7">
        <f t="shared" si="4"/>
        <v>25.950000000000003</v>
      </c>
      <c r="H20" s="17">
        <v>23.5</v>
      </c>
      <c r="I20" s="17">
        <v>26.3</v>
      </c>
      <c r="J20" s="7">
        <f t="shared" si="5"/>
        <v>24.9</v>
      </c>
      <c r="K20" s="24">
        <f t="shared" si="6"/>
        <v>0.5103244837758113</v>
      </c>
      <c r="L20" s="25">
        <f t="shared" si="7"/>
        <v>0.48967551622418876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30.5</v>
      </c>
      <c r="F22" s="17">
        <v>30.4</v>
      </c>
      <c r="G22" s="7">
        <f t="shared" ref="G22:G23" si="8">AVERAGE(E22:F22)</f>
        <v>30.45</v>
      </c>
      <c r="H22" s="17">
        <v>30.7</v>
      </c>
      <c r="I22" s="17">
        <v>32.200000000000003</v>
      </c>
      <c r="J22" s="7">
        <f t="shared" ref="J22:J23" si="9">AVERAGE(H22:I22)</f>
        <v>31.450000000000003</v>
      </c>
      <c r="K22" s="24">
        <f t="shared" ref="K22:K23" si="10">G22/(G22+J22)</f>
        <v>0.49192245557350561</v>
      </c>
      <c r="L22" s="25">
        <f t="shared" ref="L22:L23" si="11">J22/(G22+J22)</f>
        <v>0.50807754442649433</v>
      </c>
    </row>
    <row r="23" spans="1:12" x14ac:dyDescent="0.25">
      <c r="A23" s="6">
        <v>14</v>
      </c>
      <c r="B23" t="s">
        <v>11</v>
      </c>
      <c r="C23"/>
      <c r="E23" s="17">
        <v>33.700000000000003</v>
      </c>
      <c r="F23" s="17">
        <v>34.700000000000003</v>
      </c>
      <c r="G23" s="7">
        <f t="shared" si="8"/>
        <v>34.200000000000003</v>
      </c>
      <c r="H23" s="17">
        <v>39.9</v>
      </c>
      <c r="I23" s="17">
        <v>40.200000000000003</v>
      </c>
      <c r="J23" s="7">
        <f t="shared" si="9"/>
        <v>40.049999999999997</v>
      </c>
      <c r="K23" s="12">
        <f t="shared" si="10"/>
        <v>0.46060606060606063</v>
      </c>
      <c r="L23" s="18">
        <f t="shared" si="11"/>
        <v>0.53939393939393931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4.2</v>
      </c>
      <c r="F25" s="17">
        <v>4.7</v>
      </c>
      <c r="G25" s="7">
        <f t="shared" ref="G25:G26" si="12">AVERAGE(E25:F25)</f>
        <v>4.45</v>
      </c>
      <c r="H25" s="17">
        <v>6.6</v>
      </c>
      <c r="I25" s="17">
        <v>6.8</v>
      </c>
      <c r="J25" s="7">
        <f t="shared" ref="J25:J26" si="13">AVERAGE(H25:I25)</f>
        <v>6.6999999999999993</v>
      </c>
      <c r="K25" s="24">
        <f t="shared" ref="K25:K26" si="14">G25/(G25+J25)</f>
        <v>0.39910313901345296</v>
      </c>
      <c r="L25" s="25">
        <f t="shared" ref="L25:L26" si="15">J25/(G25+J25)</f>
        <v>0.60089686098654704</v>
      </c>
    </row>
    <row r="26" spans="1:12" x14ac:dyDescent="0.25">
      <c r="A26" s="6">
        <v>16</v>
      </c>
      <c r="B26" t="s">
        <v>12</v>
      </c>
      <c r="C26"/>
      <c r="E26" s="17">
        <v>19.3</v>
      </c>
      <c r="F26" s="17">
        <v>17.7</v>
      </c>
      <c r="G26" s="7">
        <f t="shared" si="12"/>
        <v>18.5</v>
      </c>
      <c r="H26" s="17">
        <v>20.399999999999999</v>
      </c>
      <c r="I26" s="17">
        <v>22.4</v>
      </c>
      <c r="J26" s="7">
        <f t="shared" si="13"/>
        <v>21.4</v>
      </c>
      <c r="K26" s="24">
        <f t="shared" si="14"/>
        <v>0.46365914786967422</v>
      </c>
      <c r="L26" s="25">
        <f t="shared" si="15"/>
        <v>0.53634085213032578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14.2</v>
      </c>
      <c r="F28" s="17">
        <v>15.1</v>
      </c>
      <c r="G28" s="7">
        <f t="shared" ref="G28:G29" si="16">AVERAGE(E28:F28)</f>
        <v>14.649999999999999</v>
      </c>
      <c r="H28" s="17">
        <v>16.3</v>
      </c>
      <c r="I28" s="17">
        <v>16.899999999999999</v>
      </c>
      <c r="J28" s="7">
        <f t="shared" ref="J28:J29" si="17">AVERAGE(H28:I28)</f>
        <v>16.600000000000001</v>
      </c>
      <c r="K28" s="24">
        <f t="shared" ref="K28:K29" si="18">G28/(G28+J28)</f>
        <v>0.46879999999999994</v>
      </c>
      <c r="L28" s="25">
        <f t="shared" ref="L28:L29" si="19">J28/(G28+J28)</f>
        <v>0.53120000000000001</v>
      </c>
    </row>
    <row r="29" spans="1:12" x14ac:dyDescent="0.25">
      <c r="A29" s="6">
        <v>18</v>
      </c>
      <c r="B29" t="s">
        <v>15</v>
      </c>
      <c r="C29"/>
      <c r="E29" s="17">
        <v>6.7</v>
      </c>
      <c r="F29" s="17">
        <v>7.1</v>
      </c>
      <c r="G29" s="7">
        <f t="shared" si="16"/>
        <v>6.9</v>
      </c>
      <c r="H29" s="17">
        <v>8.8000000000000007</v>
      </c>
      <c r="I29" s="17">
        <v>9.6999999999999993</v>
      </c>
      <c r="J29" s="7">
        <f t="shared" si="17"/>
        <v>9.25</v>
      </c>
      <c r="K29" s="24">
        <f t="shared" si="18"/>
        <v>0.4272445820433437</v>
      </c>
      <c r="L29" s="25">
        <f t="shared" si="19"/>
        <v>0.57275541795665641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13.65</v>
      </c>
      <c r="F35" s="10">
        <f>G9</f>
        <v>14.85</v>
      </c>
      <c r="G35" s="28" t="str">
        <f>"1:"&amp;(TRUNC(F35/E35,1))</f>
        <v>1:1</v>
      </c>
      <c r="H35" s="27"/>
      <c r="I35" s="10">
        <f>J8</f>
        <v>13.65</v>
      </c>
      <c r="J35" s="10">
        <f>J9</f>
        <v>16.899999999999999</v>
      </c>
      <c r="K35" s="29" t="str">
        <f>"1:"&amp;(TRUNC(J35/I35,1))</f>
        <v>1:1,2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15.55</v>
      </c>
      <c r="F36" s="7">
        <f>G11</f>
        <v>15.45</v>
      </c>
      <c r="G36" s="28" t="str">
        <f t="shared" ref="G36:G43" si="20">"1:"&amp;(TRUNC(F36/E36,1))</f>
        <v>1:0,9</v>
      </c>
      <c r="H36" s="12"/>
      <c r="I36" s="7">
        <f>J10</f>
        <v>17.350000000000001</v>
      </c>
      <c r="J36" s="7">
        <f>J11</f>
        <v>15.45</v>
      </c>
      <c r="K36" s="29" t="str">
        <f t="shared" ref="K36:K43" si="21">"1:"&amp;(TRUNC(J36/I36,1))</f>
        <v>1:0,8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17.45</v>
      </c>
      <c r="F37" s="7">
        <f>G13</f>
        <v>12.15</v>
      </c>
      <c r="G37" s="28" t="str">
        <f t="shared" si="20"/>
        <v>1:0,6</v>
      </c>
      <c r="H37" s="12"/>
      <c r="I37" s="7">
        <f>J12</f>
        <v>19.350000000000001</v>
      </c>
      <c r="J37" s="7">
        <f>J13</f>
        <v>12.9</v>
      </c>
      <c r="K37" s="29" t="str">
        <f t="shared" si="21"/>
        <v>1:0,6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4.45</v>
      </c>
      <c r="F38" s="7">
        <f>G26</f>
        <v>18.5</v>
      </c>
      <c r="G38" s="28" t="str">
        <f t="shared" si="20"/>
        <v>1:4,1</v>
      </c>
      <c r="H38" s="12"/>
      <c r="I38" s="7">
        <f>J25</f>
        <v>6.6999999999999993</v>
      </c>
      <c r="J38" s="7">
        <f>J26</f>
        <v>21.4</v>
      </c>
      <c r="K38" s="29" t="str">
        <f t="shared" si="21"/>
        <v>1:3,1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6.9</v>
      </c>
      <c r="F39" s="7">
        <f>G28</f>
        <v>14.649999999999999</v>
      </c>
      <c r="G39" s="28" t="str">
        <f t="shared" si="20"/>
        <v>1:2,1</v>
      </c>
      <c r="H39" s="12"/>
      <c r="I39" s="7">
        <f>J29</f>
        <v>9.25</v>
      </c>
      <c r="J39" s="7">
        <f>J28</f>
        <v>16.600000000000001</v>
      </c>
      <c r="K39" s="29" t="str">
        <f t="shared" si="21"/>
        <v>1:1,7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34.200000000000003</v>
      </c>
      <c r="F40" s="7">
        <f>G14</f>
        <v>32.950000000000003</v>
      </c>
      <c r="G40" s="28" t="str">
        <f t="shared" si="20"/>
        <v>1:0,9</v>
      </c>
      <c r="H40" s="12"/>
      <c r="I40" s="7">
        <f>J23</f>
        <v>40.049999999999997</v>
      </c>
      <c r="J40" s="7">
        <f>J14</f>
        <v>29.950000000000003</v>
      </c>
      <c r="K40" s="29" t="str">
        <f t="shared" si="21"/>
        <v>1:0,7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14.25</v>
      </c>
      <c r="F41" s="7">
        <f>G16</f>
        <v>16.149999999999999</v>
      </c>
      <c r="G41" s="28" t="str">
        <f t="shared" si="20"/>
        <v>1:1,1</v>
      </c>
      <c r="H41" s="12"/>
      <c r="I41" s="7">
        <f>J15</f>
        <v>13.2</v>
      </c>
      <c r="J41" s="7">
        <f>J16</f>
        <v>17.299999999999997</v>
      </c>
      <c r="K41" s="29" t="str">
        <f t="shared" si="21"/>
        <v>1:1,3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25.950000000000003</v>
      </c>
      <c r="F42" s="7">
        <f>G19</f>
        <v>20.450000000000003</v>
      </c>
      <c r="G42" s="28" t="str">
        <f t="shared" si="20"/>
        <v>1:0,7</v>
      </c>
      <c r="H42" s="12"/>
      <c r="I42" s="7">
        <f>J20</f>
        <v>24.9</v>
      </c>
      <c r="J42" s="7">
        <f>J19</f>
        <v>22.95</v>
      </c>
      <c r="K42" s="29" t="str">
        <f t="shared" si="21"/>
        <v>1:0,9</v>
      </c>
      <c r="L42" s="12"/>
    </row>
    <row r="43" spans="1:12" x14ac:dyDescent="0.25">
      <c r="A43" s="2">
        <v>27</v>
      </c>
      <c r="B43" s="2" t="s">
        <v>34</v>
      </c>
      <c r="E43" s="7">
        <f>G22</f>
        <v>30.45</v>
      </c>
      <c r="F43" s="7">
        <f>G18</f>
        <v>36.400000000000006</v>
      </c>
      <c r="G43" s="28" t="str">
        <f t="shared" si="20"/>
        <v>1:1,1</v>
      </c>
      <c r="H43" s="12"/>
      <c r="I43" s="7">
        <f>J22</f>
        <v>31.450000000000003</v>
      </c>
      <c r="J43" s="7">
        <f>J18</f>
        <v>41.650000000000006</v>
      </c>
      <c r="K43" s="24" t="str">
        <f t="shared" si="21"/>
        <v>1:1,3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29" priority="1" operator="lessThan">
      <formula>0.4</formula>
    </cfRule>
    <cfRule type="cellIs" dxfId="28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4" workbookViewId="0">
      <selection activeCell="H26" sqref="H26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3" x14ac:dyDescent="0.25">
      <c r="A1" s="1" t="str" cm="1">
        <f t="array" aca="1" ref="A1" ca="1">MID(CELL("dateiname",$AW1),FIND("]",CELL("dateiname",$A$1))+1,31)</f>
        <v>M</v>
      </c>
    </row>
    <row r="3" spans="1:13" ht="15.75" thickBot="1" x14ac:dyDescent="0.3">
      <c r="A3" s="3"/>
      <c r="B3" s="4" t="s">
        <v>16</v>
      </c>
      <c r="C3" s="23">
        <v>37504</v>
      </c>
      <c r="D3" s="26" t="s">
        <v>17</v>
      </c>
      <c r="E3" s="97"/>
      <c r="F3" s="97"/>
      <c r="G3" s="3"/>
      <c r="H3" s="3"/>
      <c r="I3" s="4" t="s">
        <v>18</v>
      </c>
      <c r="J3" s="3"/>
      <c r="K3" s="8" t="s">
        <v>19</v>
      </c>
      <c r="L3" s="8"/>
    </row>
    <row r="4" spans="1:13" ht="15.75" thickTop="1" x14ac:dyDescent="0.25"/>
    <row r="5" spans="1:13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3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3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3" x14ac:dyDescent="0.25">
      <c r="A8" s="6">
        <v>1</v>
      </c>
      <c r="B8" s="2" t="s">
        <v>21</v>
      </c>
      <c r="E8" s="16">
        <v>17</v>
      </c>
      <c r="F8" s="16">
        <v>17.100000000000001</v>
      </c>
      <c r="G8" s="10">
        <f>AVERAGE(E8:F8)</f>
        <v>17.05</v>
      </c>
      <c r="H8" s="16">
        <v>17.399999999999999</v>
      </c>
      <c r="I8" s="16">
        <v>16.5</v>
      </c>
      <c r="J8" s="10">
        <f t="shared" ref="J8:J16" si="0">AVERAGE(H8:I8)</f>
        <v>16.95</v>
      </c>
      <c r="K8" s="12">
        <f>G8/(G8+J8)</f>
        <v>0.50147058823529411</v>
      </c>
      <c r="L8" s="18">
        <f>J8/(G8+J8)</f>
        <v>0.49852941176470589</v>
      </c>
      <c r="M8" t="s">
        <v>135</v>
      </c>
    </row>
    <row r="9" spans="1:13" x14ac:dyDescent="0.25">
      <c r="A9" s="6">
        <v>2</v>
      </c>
      <c r="B9" s="2" t="s">
        <v>22</v>
      </c>
      <c r="E9" s="17">
        <v>18.899999999999999</v>
      </c>
      <c r="F9" s="17">
        <v>19.899999999999999</v>
      </c>
      <c r="G9" s="7">
        <f t="shared" ref="G9:G16" si="1">AVERAGE(E9:F9)</f>
        <v>19.399999999999999</v>
      </c>
      <c r="H9" s="17">
        <v>20.7</v>
      </c>
      <c r="I9" s="17">
        <v>20.8</v>
      </c>
      <c r="J9" s="7">
        <f t="shared" si="0"/>
        <v>20.75</v>
      </c>
      <c r="K9" s="12">
        <f t="shared" ref="K9:K16" si="2">G9/(G9+J9)</f>
        <v>0.48318804483188044</v>
      </c>
      <c r="L9" s="18">
        <f t="shared" ref="L9:L16" si="3">J9/(G9+J9)</f>
        <v>0.51681195516811962</v>
      </c>
    </row>
    <row r="10" spans="1:13" x14ac:dyDescent="0.25">
      <c r="A10" s="6">
        <v>3</v>
      </c>
      <c r="B10" s="2" t="s">
        <v>1</v>
      </c>
      <c r="E10" s="17">
        <v>19.5</v>
      </c>
      <c r="F10" s="17">
        <v>20.5</v>
      </c>
      <c r="G10" s="7">
        <f t="shared" si="1"/>
        <v>20</v>
      </c>
      <c r="H10" s="17">
        <v>24.1</v>
      </c>
      <c r="I10" s="17">
        <v>22.8</v>
      </c>
      <c r="J10" s="7">
        <f t="shared" si="0"/>
        <v>23.450000000000003</v>
      </c>
      <c r="K10" s="12">
        <f t="shared" si="2"/>
        <v>0.46029919447640966</v>
      </c>
      <c r="L10" s="18">
        <f t="shared" si="3"/>
        <v>0.53970080552359034</v>
      </c>
    </row>
    <row r="11" spans="1:13" x14ac:dyDescent="0.25">
      <c r="A11" s="6">
        <v>4</v>
      </c>
      <c r="B11" s="2" t="s">
        <v>2</v>
      </c>
      <c r="E11" s="17">
        <v>19.399999999999999</v>
      </c>
      <c r="F11" s="17">
        <v>19.399999999999999</v>
      </c>
      <c r="G11" s="7">
        <f t="shared" si="1"/>
        <v>19.399999999999999</v>
      </c>
      <c r="H11" s="17">
        <v>16.399999999999999</v>
      </c>
      <c r="I11" s="17">
        <v>19.8</v>
      </c>
      <c r="J11" s="7">
        <f t="shared" si="0"/>
        <v>18.100000000000001</v>
      </c>
      <c r="K11" s="12">
        <f t="shared" si="2"/>
        <v>0.51733333333333331</v>
      </c>
      <c r="L11" s="18">
        <f t="shared" si="3"/>
        <v>0.48266666666666669</v>
      </c>
    </row>
    <row r="12" spans="1:13" x14ac:dyDescent="0.25">
      <c r="A12" s="6">
        <v>5</v>
      </c>
      <c r="B12" t="s">
        <v>3</v>
      </c>
      <c r="C12"/>
      <c r="E12" s="17">
        <v>26.8</v>
      </c>
      <c r="F12" s="17">
        <v>27.3</v>
      </c>
      <c r="G12" s="7">
        <f t="shared" si="1"/>
        <v>27.05</v>
      </c>
      <c r="H12" s="17">
        <v>20.100000000000001</v>
      </c>
      <c r="I12" s="17">
        <v>23</v>
      </c>
      <c r="J12" s="7">
        <f t="shared" si="0"/>
        <v>21.55</v>
      </c>
      <c r="K12" s="12">
        <f t="shared" si="2"/>
        <v>0.55658436213991769</v>
      </c>
      <c r="L12" s="18">
        <f t="shared" si="3"/>
        <v>0.44341563786008231</v>
      </c>
    </row>
    <row r="13" spans="1:13" x14ac:dyDescent="0.25">
      <c r="A13" s="6">
        <v>6</v>
      </c>
      <c r="B13" t="s">
        <v>4</v>
      </c>
      <c r="C13"/>
      <c r="E13" s="17">
        <v>22.7</v>
      </c>
      <c r="F13" s="17">
        <v>22.4</v>
      </c>
      <c r="G13" s="7">
        <f t="shared" si="1"/>
        <v>22.549999999999997</v>
      </c>
      <c r="H13" s="17">
        <v>23.9</v>
      </c>
      <c r="I13" s="17">
        <v>20.9</v>
      </c>
      <c r="J13" s="7">
        <f t="shared" si="0"/>
        <v>22.4</v>
      </c>
      <c r="K13" s="12">
        <f t="shared" si="2"/>
        <v>0.50166852057842048</v>
      </c>
      <c r="L13" s="18">
        <f t="shared" si="3"/>
        <v>0.49833147942157957</v>
      </c>
    </row>
    <row r="14" spans="1:13" x14ac:dyDescent="0.25">
      <c r="A14" s="6">
        <v>7</v>
      </c>
      <c r="B14" t="s">
        <v>5</v>
      </c>
      <c r="C14"/>
      <c r="E14" s="17">
        <v>32.700000000000003</v>
      </c>
      <c r="F14" s="17">
        <v>34.1</v>
      </c>
      <c r="G14" s="7">
        <f t="shared" si="1"/>
        <v>33.400000000000006</v>
      </c>
      <c r="H14" s="17">
        <v>31.7</v>
      </c>
      <c r="I14" s="17">
        <v>33.1</v>
      </c>
      <c r="J14" s="7">
        <f t="shared" si="0"/>
        <v>32.4</v>
      </c>
      <c r="K14" s="12">
        <f t="shared" si="2"/>
        <v>0.50759878419452886</v>
      </c>
      <c r="L14" s="18">
        <f t="shared" si="3"/>
        <v>0.49240121580547103</v>
      </c>
    </row>
    <row r="15" spans="1:13" x14ac:dyDescent="0.25">
      <c r="A15" s="6">
        <v>8</v>
      </c>
      <c r="B15" t="s">
        <v>7</v>
      </c>
      <c r="C15"/>
      <c r="E15" s="17">
        <v>19.100000000000001</v>
      </c>
      <c r="F15" s="17">
        <v>19.5</v>
      </c>
      <c r="G15" s="7">
        <f t="shared" si="1"/>
        <v>19.3</v>
      </c>
      <c r="H15" s="17">
        <v>22.7</v>
      </c>
      <c r="I15" s="17">
        <v>24.4</v>
      </c>
      <c r="J15" s="7">
        <f t="shared" si="0"/>
        <v>23.549999999999997</v>
      </c>
      <c r="K15" s="12">
        <f t="shared" si="2"/>
        <v>0.45040840140023347</v>
      </c>
      <c r="L15" s="18">
        <f t="shared" si="3"/>
        <v>0.54959159859976658</v>
      </c>
      <c r="M15" t="s">
        <v>136</v>
      </c>
    </row>
    <row r="16" spans="1:13" x14ac:dyDescent="0.25">
      <c r="A16" s="6">
        <v>9</v>
      </c>
      <c r="B16" t="s">
        <v>6</v>
      </c>
      <c r="C16"/>
      <c r="E16" s="17">
        <v>20.9</v>
      </c>
      <c r="F16" s="17">
        <v>21</v>
      </c>
      <c r="G16" s="7">
        <f t="shared" si="1"/>
        <v>20.95</v>
      </c>
      <c r="H16" s="17">
        <v>20.3</v>
      </c>
      <c r="I16" s="17">
        <v>21.9</v>
      </c>
      <c r="J16" s="7">
        <f t="shared" si="0"/>
        <v>21.1</v>
      </c>
      <c r="K16" s="12">
        <f t="shared" si="2"/>
        <v>0.49821640903686087</v>
      </c>
      <c r="L16" s="18">
        <f t="shared" si="3"/>
        <v>0.50178359096313918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41.3</v>
      </c>
      <c r="F18" s="17">
        <v>41.5</v>
      </c>
      <c r="G18" s="7">
        <f t="shared" ref="G18:G20" si="4">AVERAGE(E18:F18)</f>
        <v>41.4</v>
      </c>
      <c r="H18" s="17">
        <v>42.6</v>
      </c>
      <c r="I18" s="17">
        <v>40.9</v>
      </c>
      <c r="J18" s="7">
        <f t="shared" ref="J18:J20" si="5">AVERAGE(H18:I18)</f>
        <v>41.75</v>
      </c>
      <c r="K18" s="24">
        <f t="shared" ref="K18:K20" si="6">G18/(G18+J18)</f>
        <v>0.49789536981358984</v>
      </c>
      <c r="L18" s="25">
        <f t="shared" ref="L18:L20" si="7">J18/(G18+J18)</f>
        <v>0.50210463018641005</v>
      </c>
    </row>
    <row r="19" spans="1:12" x14ac:dyDescent="0.25">
      <c r="A19" s="6">
        <v>11</v>
      </c>
      <c r="B19" t="s">
        <v>8</v>
      </c>
      <c r="C19"/>
      <c r="E19" s="17">
        <v>24.4</v>
      </c>
      <c r="F19" s="17">
        <v>25</v>
      </c>
      <c r="G19" s="7">
        <f t="shared" si="4"/>
        <v>24.7</v>
      </c>
      <c r="H19" s="17">
        <v>30.9</v>
      </c>
      <c r="I19" s="17">
        <v>28.6</v>
      </c>
      <c r="J19" s="7">
        <f t="shared" si="5"/>
        <v>29.75</v>
      </c>
      <c r="K19" s="24">
        <f t="shared" si="6"/>
        <v>0.45362718089990811</v>
      </c>
      <c r="L19" s="25">
        <f t="shared" si="7"/>
        <v>0.54637281910009183</v>
      </c>
    </row>
    <row r="20" spans="1:12" x14ac:dyDescent="0.25">
      <c r="A20" s="6">
        <v>12</v>
      </c>
      <c r="B20" t="s">
        <v>9</v>
      </c>
      <c r="C20"/>
      <c r="E20" s="17">
        <v>28.9</v>
      </c>
      <c r="F20" s="17">
        <v>28.9</v>
      </c>
      <c r="G20" s="7">
        <f t="shared" si="4"/>
        <v>28.9</v>
      </c>
      <c r="H20" s="17">
        <v>30.3</v>
      </c>
      <c r="I20" s="17">
        <v>30.4</v>
      </c>
      <c r="J20" s="7">
        <f t="shared" si="5"/>
        <v>30.35</v>
      </c>
      <c r="K20" s="24">
        <f t="shared" si="6"/>
        <v>0.48776371308016875</v>
      </c>
      <c r="L20" s="25">
        <f t="shared" si="7"/>
        <v>0.51223628691983125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45.9</v>
      </c>
      <c r="F22" s="17">
        <v>46.6</v>
      </c>
      <c r="G22" s="7">
        <f t="shared" ref="G22:G23" si="8">AVERAGE(E22:F22)</f>
        <v>46.25</v>
      </c>
      <c r="H22" s="17">
        <v>43.3</v>
      </c>
      <c r="I22" s="17">
        <v>44.6</v>
      </c>
      <c r="J22" s="7">
        <f t="shared" ref="J22:J23" si="9">AVERAGE(H22:I22)</f>
        <v>43.95</v>
      </c>
      <c r="K22" s="24">
        <f t="shared" ref="K22:K23" si="10">G22/(G22+J22)</f>
        <v>0.5127494456762749</v>
      </c>
      <c r="L22" s="25">
        <f t="shared" ref="L22:L23" si="11">J22/(G22+J22)</f>
        <v>0.48725055432372505</v>
      </c>
    </row>
    <row r="23" spans="1:12" x14ac:dyDescent="0.25">
      <c r="A23" s="6">
        <v>14</v>
      </c>
      <c r="B23" t="s">
        <v>11</v>
      </c>
      <c r="C23"/>
      <c r="E23" s="17">
        <v>50.3</v>
      </c>
      <c r="F23" s="17">
        <v>49</v>
      </c>
      <c r="G23" s="7">
        <f t="shared" si="8"/>
        <v>49.65</v>
      </c>
      <c r="H23" s="17">
        <v>43.2</v>
      </c>
      <c r="I23" s="17">
        <v>48.9</v>
      </c>
      <c r="J23" s="7">
        <f t="shared" si="9"/>
        <v>46.05</v>
      </c>
      <c r="K23" s="12">
        <f t="shared" si="10"/>
        <v>0.51880877742946718</v>
      </c>
      <c r="L23" s="18">
        <f t="shared" si="11"/>
        <v>0.48119122257053293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10.199999999999999</v>
      </c>
      <c r="F25" s="17">
        <v>10.7</v>
      </c>
      <c r="G25" s="7">
        <f t="shared" ref="G25:G26" si="12">AVERAGE(E25:F25)</f>
        <v>10.45</v>
      </c>
      <c r="H25" s="17">
        <v>9</v>
      </c>
      <c r="I25" s="17">
        <v>10.7</v>
      </c>
      <c r="J25" s="7">
        <f t="shared" ref="J25:J26" si="13">AVERAGE(H25:I25)</f>
        <v>9.85</v>
      </c>
      <c r="K25" s="24">
        <f t="shared" ref="K25:K26" si="14">G25/(G25+J25)</f>
        <v>0.51477832512315269</v>
      </c>
      <c r="L25" s="25">
        <f t="shared" ref="L25:L26" si="15">J25/(G25+J25)</f>
        <v>0.48522167487684736</v>
      </c>
    </row>
    <row r="26" spans="1:12" x14ac:dyDescent="0.25">
      <c r="A26" s="6">
        <v>16</v>
      </c>
      <c r="B26" t="s">
        <v>12</v>
      </c>
      <c r="C26"/>
      <c r="E26" s="17">
        <v>17.100000000000001</v>
      </c>
      <c r="F26" s="17">
        <v>17.3</v>
      </c>
      <c r="G26" s="7">
        <f t="shared" si="12"/>
        <v>17.200000000000003</v>
      </c>
      <c r="H26" s="17">
        <v>24</v>
      </c>
      <c r="I26" s="17">
        <v>22.9</v>
      </c>
      <c r="J26" s="7">
        <f t="shared" si="13"/>
        <v>23.45</v>
      </c>
      <c r="K26" s="24">
        <f t="shared" si="14"/>
        <v>0.42312423124231241</v>
      </c>
      <c r="L26" s="25">
        <f t="shared" si="15"/>
        <v>0.57687576875768742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17.100000000000001</v>
      </c>
      <c r="F28" s="17">
        <v>16.5</v>
      </c>
      <c r="G28" s="7">
        <f t="shared" ref="G28:G29" si="16">AVERAGE(E28:F28)</f>
        <v>16.8</v>
      </c>
      <c r="H28" s="17">
        <v>19.5</v>
      </c>
      <c r="I28" s="17">
        <v>20.5</v>
      </c>
      <c r="J28" s="7">
        <f t="shared" ref="J28:J29" si="17">AVERAGE(H28:I28)</f>
        <v>20</v>
      </c>
      <c r="K28" s="24">
        <f t="shared" ref="K28:K29" si="18">G28/(G28+J28)</f>
        <v>0.45652173913043481</v>
      </c>
      <c r="L28" s="25">
        <f t="shared" ref="L28:L29" si="19">J28/(G28+J28)</f>
        <v>0.5434782608695653</v>
      </c>
    </row>
    <row r="29" spans="1:12" x14ac:dyDescent="0.25">
      <c r="A29" s="6">
        <v>18</v>
      </c>
      <c r="B29" t="s">
        <v>15</v>
      </c>
      <c r="C29"/>
      <c r="E29" s="17">
        <v>7.8</v>
      </c>
      <c r="F29" s="17">
        <v>8.6999999999999993</v>
      </c>
      <c r="G29" s="7">
        <f t="shared" si="16"/>
        <v>8.25</v>
      </c>
      <c r="H29" s="17">
        <v>6.1</v>
      </c>
      <c r="I29" s="17">
        <v>7.1</v>
      </c>
      <c r="J29" s="7">
        <f t="shared" si="17"/>
        <v>6.6</v>
      </c>
      <c r="K29" s="24">
        <f t="shared" si="18"/>
        <v>0.55555555555555558</v>
      </c>
      <c r="L29" s="25">
        <f t="shared" si="19"/>
        <v>0.44444444444444442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17.05</v>
      </c>
      <c r="F35" s="10">
        <f>G9</f>
        <v>19.399999999999999</v>
      </c>
      <c r="G35" s="28" t="str">
        <f>"1:"&amp;(TRUNC(F35/E35,1))</f>
        <v>1:1,1</v>
      </c>
      <c r="H35" s="27"/>
      <c r="I35" s="10">
        <f>J8</f>
        <v>16.95</v>
      </c>
      <c r="J35" s="10">
        <f>J9</f>
        <v>20.75</v>
      </c>
      <c r="K35" s="29" t="str">
        <f>"1:"&amp;(TRUNC(J35/I35,1))</f>
        <v>1:1,2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20</v>
      </c>
      <c r="F36" s="7">
        <f>G11</f>
        <v>19.399999999999999</v>
      </c>
      <c r="G36" s="28" t="str">
        <f t="shared" ref="G36:G43" si="20">"1:"&amp;(TRUNC(F36/E36,1))</f>
        <v>1:0,9</v>
      </c>
      <c r="H36" s="12"/>
      <c r="I36" s="7">
        <f>J10</f>
        <v>23.450000000000003</v>
      </c>
      <c r="J36" s="7">
        <f>J11</f>
        <v>18.100000000000001</v>
      </c>
      <c r="K36" s="29" t="str">
        <f t="shared" ref="K36:K43" si="21">"1:"&amp;(TRUNC(J36/I36,1))</f>
        <v>1:0,7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27.05</v>
      </c>
      <c r="F37" s="7">
        <f>G13</f>
        <v>22.549999999999997</v>
      </c>
      <c r="G37" s="28" t="str">
        <f t="shared" si="20"/>
        <v>1:0,8</v>
      </c>
      <c r="H37" s="12"/>
      <c r="I37" s="7">
        <f>J12</f>
        <v>21.55</v>
      </c>
      <c r="J37" s="7">
        <f>J13</f>
        <v>22.4</v>
      </c>
      <c r="K37" s="29" t="str">
        <f t="shared" si="21"/>
        <v>1:1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10.45</v>
      </c>
      <c r="F38" s="7">
        <f>G26</f>
        <v>17.200000000000003</v>
      </c>
      <c r="G38" s="28" t="str">
        <f t="shared" si="20"/>
        <v>1:1,6</v>
      </c>
      <c r="H38" s="12"/>
      <c r="I38" s="7">
        <f>J25</f>
        <v>9.85</v>
      </c>
      <c r="J38" s="7">
        <f>J26</f>
        <v>23.45</v>
      </c>
      <c r="K38" s="29" t="str">
        <f t="shared" si="21"/>
        <v>1:2,3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8.25</v>
      </c>
      <c r="F39" s="7">
        <f>G28</f>
        <v>16.8</v>
      </c>
      <c r="G39" s="28" t="str">
        <f t="shared" si="20"/>
        <v>1:2</v>
      </c>
      <c r="H39" s="12"/>
      <c r="I39" s="7">
        <f>J29</f>
        <v>6.6</v>
      </c>
      <c r="J39" s="7">
        <f>J28</f>
        <v>20</v>
      </c>
      <c r="K39" s="29" t="str">
        <f t="shared" si="21"/>
        <v>1:3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49.65</v>
      </c>
      <c r="F40" s="7">
        <f>G14</f>
        <v>33.400000000000006</v>
      </c>
      <c r="G40" s="28" t="str">
        <f t="shared" si="20"/>
        <v>1:0,6</v>
      </c>
      <c r="H40" s="12"/>
      <c r="I40" s="7">
        <f>J23</f>
        <v>46.05</v>
      </c>
      <c r="J40" s="7">
        <f>J14</f>
        <v>32.4</v>
      </c>
      <c r="K40" s="29" t="str">
        <f t="shared" si="21"/>
        <v>1:0,7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19.3</v>
      </c>
      <c r="F41" s="7">
        <f>G16</f>
        <v>20.95</v>
      </c>
      <c r="G41" s="28" t="str">
        <f t="shared" si="20"/>
        <v>1:1</v>
      </c>
      <c r="H41" s="12"/>
      <c r="I41" s="7">
        <f>J15</f>
        <v>23.549999999999997</v>
      </c>
      <c r="J41" s="7">
        <f>J16</f>
        <v>21.1</v>
      </c>
      <c r="K41" s="29" t="str">
        <f t="shared" si="21"/>
        <v>1:0,8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28.9</v>
      </c>
      <c r="F42" s="7">
        <f>G19</f>
        <v>24.7</v>
      </c>
      <c r="G42" s="28" t="str">
        <f t="shared" si="20"/>
        <v>1:0,8</v>
      </c>
      <c r="H42" s="12"/>
      <c r="I42" s="7">
        <f>J20</f>
        <v>30.35</v>
      </c>
      <c r="J42" s="7">
        <f>J19</f>
        <v>29.75</v>
      </c>
      <c r="K42" s="29" t="str">
        <f t="shared" si="21"/>
        <v>1:0,9</v>
      </c>
      <c r="L42" s="12"/>
    </row>
    <row r="43" spans="1:12" x14ac:dyDescent="0.25">
      <c r="A43" s="2">
        <v>27</v>
      </c>
      <c r="B43" s="2" t="s">
        <v>34</v>
      </c>
      <c r="E43" s="7">
        <f>G22</f>
        <v>46.25</v>
      </c>
      <c r="F43" s="7">
        <f>G18</f>
        <v>41.4</v>
      </c>
      <c r="G43" s="28" t="str">
        <f t="shared" si="20"/>
        <v>1:0,8</v>
      </c>
      <c r="H43" s="12"/>
      <c r="I43" s="7">
        <f>J22</f>
        <v>43.95</v>
      </c>
      <c r="J43" s="7">
        <f>J18</f>
        <v>41.75</v>
      </c>
      <c r="K43" s="24" t="str">
        <f t="shared" si="21"/>
        <v>1:0,9</v>
      </c>
      <c r="L43" s="12"/>
    </row>
  </sheetData>
  <mergeCells count="8">
    <mergeCell ref="E33:L33"/>
    <mergeCell ref="E34:H34"/>
    <mergeCell ref="I34:L34"/>
    <mergeCell ref="E3:F3"/>
    <mergeCell ref="E5:L5"/>
    <mergeCell ref="E6:F6"/>
    <mergeCell ref="H6:I6"/>
    <mergeCell ref="K6:L6"/>
  </mergeCells>
  <conditionalFormatting sqref="K8:L16 K18:L20 K22:L23 K25:L26 K28:L29">
    <cfRule type="cellIs" dxfId="27" priority="1" operator="greaterThan">
      <formula>0.6</formula>
    </cfRule>
    <cfRule type="cellIs" dxfId="26" priority="2" operator="lessThan">
      <formula>0.4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0" workbookViewId="0">
      <selection activeCell="O30" sqref="O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N</v>
      </c>
    </row>
    <row r="3" spans="1:12" ht="15.75" thickBot="1" x14ac:dyDescent="0.3">
      <c r="A3" s="3"/>
      <c r="B3" s="4" t="s">
        <v>16</v>
      </c>
      <c r="C3" s="23">
        <v>36837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18.2</v>
      </c>
      <c r="F8" s="16">
        <v>17.5</v>
      </c>
      <c r="G8" s="10">
        <f>AVERAGE(E8:F8)</f>
        <v>17.850000000000001</v>
      </c>
      <c r="H8" s="16">
        <v>15</v>
      </c>
      <c r="I8" s="16">
        <v>15.2</v>
      </c>
      <c r="J8" s="10">
        <f t="shared" ref="J8:J16" si="0">AVERAGE(H8:I8)</f>
        <v>15.1</v>
      </c>
      <c r="K8" s="12">
        <f>G8/(G8+J8)</f>
        <v>0.54172989377845215</v>
      </c>
      <c r="L8" s="18">
        <f>J8/(G8+J8)</f>
        <v>0.45827010622154774</v>
      </c>
    </row>
    <row r="9" spans="1:12" x14ac:dyDescent="0.25">
      <c r="A9" s="6">
        <v>2</v>
      </c>
      <c r="B9" s="2" t="s">
        <v>22</v>
      </c>
      <c r="E9" s="17">
        <v>23.6</v>
      </c>
      <c r="F9" s="17">
        <v>23</v>
      </c>
      <c r="G9" s="7">
        <f t="shared" ref="G9:G16" si="1">AVERAGE(E9:F9)</f>
        <v>23.3</v>
      </c>
      <c r="H9" s="17">
        <v>19.100000000000001</v>
      </c>
      <c r="I9" s="17">
        <v>16.7</v>
      </c>
      <c r="J9" s="7">
        <f t="shared" si="0"/>
        <v>17.899999999999999</v>
      </c>
      <c r="K9" s="12">
        <f t="shared" ref="K9:K16" si="2">G9/(G9+J9)</f>
        <v>0.56553398058252424</v>
      </c>
      <c r="L9" s="18">
        <f t="shared" ref="L9:L16" si="3">J9/(G9+J9)</f>
        <v>0.43446601941747565</v>
      </c>
    </row>
    <row r="10" spans="1:12" x14ac:dyDescent="0.25">
      <c r="A10" s="6">
        <v>3</v>
      </c>
      <c r="B10" s="2" t="s">
        <v>1</v>
      </c>
      <c r="E10" s="17">
        <v>20.100000000000001</v>
      </c>
      <c r="F10" s="17">
        <v>22.1</v>
      </c>
      <c r="G10" s="7">
        <f t="shared" si="1"/>
        <v>21.1</v>
      </c>
      <c r="H10" s="17">
        <v>15.6</v>
      </c>
      <c r="I10" s="17">
        <v>16.100000000000001</v>
      </c>
      <c r="J10" s="7">
        <f t="shared" si="0"/>
        <v>15.850000000000001</v>
      </c>
      <c r="K10" s="12">
        <f t="shared" si="2"/>
        <v>0.57104194857916102</v>
      </c>
      <c r="L10" s="18">
        <f t="shared" si="3"/>
        <v>0.42895805142083898</v>
      </c>
    </row>
    <row r="11" spans="1:12" x14ac:dyDescent="0.25">
      <c r="A11" s="6">
        <v>4</v>
      </c>
      <c r="B11" s="2" t="s">
        <v>2</v>
      </c>
      <c r="E11" s="17">
        <v>18.3</v>
      </c>
      <c r="F11" s="17">
        <v>20.399999999999999</v>
      </c>
      <c r="G11" s="7">
        <f t="shared" si="1"/>
        <v>19.350000000000001</v>
      </c>
      <c r="H11" s="17">
        <v>14.7</v>
      </c>
      <c r="I11" s="17">
        <v>17.100000000000001</v>
      </c>
      <c r="J11" s="7">
        <f t="shared" si="0"/>
        <v>15.9</v>
      </c>
      <c r="K11" s="12">
        <f t="shared" si="2"/>
        <v>0.54893617021276597</v>
      </c>
      <c r="L11" s="18">
        <f t="shared" si="3"/>
        <v>0.45106382978723403</v>
      </c>
    </row>
    <row r="12" spans="1:12" x14ac:dyDescent="0.25">
      <c r="A12" s="6">
        <v>5</v>
      </c>
      <c r="B12" t="s">
        <v>3</v>
      </c>
      <c r="C12"/>
      <c r="E12" s="17">
        <v>24.3</v>
      </c>
      <c r="F12" s="17">
        <v>23.4</v>
      </c>
      <c r="G12" s="7">
        <f t="shared" si="1"/>
        <v>23.85</v>
      </c>
      <c r="H12" s="17">
        <v>19</v>
      </c>
      <c r="I12" s="17">
        <v>23.6</v>
      </c>
      <c r="J12" s="7">
        <f t="shared" si="0"/>
        <v>21.3</v>
      </c>
      <c r="K12" s="12">
        <f t="shared" si="2"/>
        <v>0.52823920265780733</v>
      </c>
      <c r="L12" s="18">
        <f t="shared" si="3"/>
        <v>0.47176079734219267</v>
      </c>
    </row>
    <row r="13" spans="1:12" x14ac:dyDescent="0.25">
      <c r="A13" s="6">
        <v>6</v>
      </c>
      <c r="B13" t="s">
        <v>4</v>
      </c>
      <c r="C13"/>
      <c r="E13" s="17">
        <v>22.9</v>
      </c>
      <c r="F13" s="17">
        <v>23.8</v>
      </c>
      <c r="G13" s="7">
        <f t="shared" si="1"/>
        <v>23.35</v>
      </c>
      <c r="H13" s="17">
        <v>16.600000000000001</v>
      </c>
      <c r="I13" s="17">
        <v>18</v>
      </c>
      <c r="J13" s="7">
        <f t="shared" si="0"/>
        <v>17.3</v>
      </c>
      <c r="K13" s="12">
        <f t="shared" si="2"/>
        <v>0.57441574415744157</v>
      </c>
      <c r="L13" s="18">
        <f t="shared" si="3"/>
        <v>0.42558425584255838</v>
      </c>
    </row>
    <row r="14" spans="1:12" x14ac:dyDescent="0.25">
      <c r="A14" s="6">
        <v>7</v>
      </c>
      <c r="B14" t="s">
        <v>5</v>
      </c>
      <c r="C14"/>
      <c r="E14" s="17">
        <v>40.4</v>
      </c>
      <c r="F14" s="17">
        <v>42.2</v>
      </c>
      <c r="G14" s="7">
        <f t="shared" si="1"/>
        <v>41.3</v>
      </c>
      <c r="H14" s="17">
        <v>41.5</v>
      </c>
      <c r="I14" s="17">
        <v>46.3</v>
      </c>
      <c r="J14" s="7">
        <f t="shared" si="0"/>
        <v>43.9</v>
      </c>
      <c r="K14" s="12">
        <f t="shared" si="2"/>
        <v>0.48474178403755874</v>
      </c>
      <c r="L14" s="18">
        <f t="shared" si="3"/>
        <v>0.51525821596244137</v>
      </c>
    </row>
    <row r="15" spans="1:12" x14ac:dyDescent="0.25">
      <c r="A15" s="6">
        <v>8</v>
      </c>
      <c r="B15" t="s">
        <v>7</v>
      </c>
      <c r="C15"/>
      <c r="E15" s="17">
        <v>20.5</v>
      </c>
      <c r="F15" s="17">
        <v>18.7</v>
      </c>
      <c r="G15" s="7">
        <f t="shared" si="1"/>
        <v>19.600000000000001</v>
      </c>
      <c r="H15" s="17">
        <v>19.899999999999999</v>
      </c>
      <c r="I15" s="17">
        <v>21.1</v>
      </c>
      <c r="J15" s="7">
        <f t="shared" si="0"/>
        <v>20.5</v>
      </c>
      <c r="K15" s="12">
        <f t="shared" si="2"/>
        <v>0.48877805486284293</v>
      </c>
      <c r="L15" s="18">
        <f t="shared" si="3"/>
        <v>0.51122194513715713</v>
      </c>
    </row>
    <row r="16" spans="1:12" x14ac:dyDescent="0.25">
      <c r="A16" s="6">
        <v>9</v>
      </c>
      <c r="B16" t="s">
        <v>6</v>
      </c>
      <c r="C16"/>
      <c r="E16" s="17">
        <v>23.4</v>
      </c>
      <c r="F16" s="17">
        <v>21</v>
      </c>
      <c r="G16" s="7">
        <f t="shared" si="1"/>
        <v>22.2</v>
      </c>
      <c r="H16" s="17">
        <v>21.4</v>
      </c>
      <c r="I16" s="17">
        <v>24.8</v>
      </c>
      <c r="J16" s="7">
        <f t="shared" si="0"/>
        <v>23.1</v>
      </c>
      <c r="K16" s="12">
        <f t="shared" si="2"/>
        <v>0.49006622516556292</v>
      </c>
      <c r="L16" s="18">
        <f t="shared" si="3"/>
        <v>0.50993377483443714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55.2</v>
      </c>
      <c r="F18" s="17">
        <v>56</v>
      </c>
      <c r="G18" s="7">
        <f t="shared" ref="G18:G20" si="4">AVERAGE(E18:F18)</f>
        <v>55.6</v>
      </c>
      <c r="H18" s="17">
        <v>51.2</v>
      </c>
      <c r="I18" s="17">
        <v>54.6</v>
      </c>
      <c r="J18" s="7">
        <f t="shared" ref="J18:J20" si="5">AVERAGE(H18:I18)</f>
        <v>52.900000000000006</v>
      </c>
      <c r="K18" s="24">
        <f t="shared" ref="K18:K20" si="6">G18/(G18+J18)</f>
        <v>0.51244239631336408</v>
      </c>
      <c r="L18" s="25">
        <f t="shared" ref="L18:L20" si="7">J18/(G18+J18)</f>
        <v>0.48755760368663598</v>
      </c>
    </row>
    <row r="19" spans="1:12" x14ac:dyDescent="0.25">
      <c r="A19" s="6">
        <v>11</v>
      </c>
      <c r="B19" t="s">
        <v>8</v>
      </c>
      <c r="C19"/>
      <c r="E19" s="17">
        <v>22.8</v>
      </c>
      <c r="F19" s="17">
        <v>22</v>
      </c>
      <c r="G19" s="7">
        <f t="shared" si="4"/>
        <v>22.4</v>
      </c>
      <c r="H19" s="17">
        <v>24.4</v>
      </c>
      <c r="I19" s="17">
        <v>21.6</v>
      </c>
      <c r="J19" s="7">
        <f t="shared" si="5"/>
        <v>23</v>
      </c>
      <c r="K19" s="24">
        <f t="shared" si="6"/>
        <v>0.4933920704845815</v>
      </c>
      <c r="L19" s="25">
        <f t="shared" si="7"/>
        <v>0.50660792951541855</v>
      </c>
    </row>
    <row r="20" spans="1:12" x14ac:dyDescent="0.25">
      <c r="A20" s="6">
        <v>12</v>
      </c>
      <c r="B20" t="s">
        <v>9</v>
      </c>
      <c r="C20"/>
      <c r="E20" s="17">
        <v>26.8</v>
      </c>
      <c r="F20" s="17">
        <v>25.3</v>
      </c>
      <c r="G20" s="7">
        <f t="shared" si="4"/>
        <v>26.05</v>
      </c>
      <c r="H20" s="17">
        <v>27.8</v>
      </c>
      <c r="I20" s="17">
        <v>30.3</v>
      </c>
      <c r="J20" s="7">
        <f t="shared" si="5"/>
        <v>29.05</v>
      </c>
      <c r="K20" s="24">
        <f t="shared" si="6"/>
        <v>0.47277676950998188</v>
      </c>
      <c r="L20" s="25">
        <f t="shared" si="7"/>
        <v>0.52722323049001818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40.200000000000003</v>
      </c>
      <c r="F22" s="17">
        <v>39.799999999999997</v>
      </c>
      <c r="G22" s="7">
        <f t="shared" ref="G22:G23" si="8">AVERAGE(E22:F22)</f>
        <v>40</v>
      </c>
      <c r="H22" s="17">
        <v>39.6</v>
      </c>
      <c r="I22" s="17">
        <v>40.6</v>
      </c>
      <c r="J22" s="7">
        <f t="shared" ref="J22:J23" si="9">AVERAGE(H22:I22)</f>
        <v>40.1</v>
      </c>
      <c r="K22" s="24">
        <f t="shared" ref="K22:K23" si="10">G22/(G22+J22)</f>
        <v>0.49937578027465673</v>
      </c>
      <c r="L22" s="25">
        <f t="shared" ref="L22:L23" si="11">J22/(G22+J22)</f>
        <v>0.50062421972534332</v>
      </c>
    </row>
    <row r="23" spans="1:12" x14ac:dyDescent="0.25">
      <c r="A23" s="6">
        <v>14</v>
      </c>
      <c r="B23" t="s">
        <v>11</v>
      </c>
      <c r="C23"/>
      <c r="E23" s="17">
        <v>44.3</v>
      </c>
      <c r="F23" s="17">
        <v>44.4</v>
      </c>
      <c r="G23" s="7">
        <f t="shared" si="8"/>
        <v>44.349999999999994</v>
      </c>
      <c r="H23" s="17">
        <v>44.5</v>
      </c>
      <c r="I23" s="17">
        <v>40.1</v>
      </c>
      <c r="J23" s="7">
        <f t="shared" si="9"/>
        <v>42.3</v>
      </c>
      <c r="K23" s="12">
        <f t="shared" si="10"/>
        <v>0.51182919792267745</v>
      </c>
      <c r="L23" s="18">
        <f t="shared" si="11"/>
        <v>0.48817080207732255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9.1</v>
      </c>
      <c r="F25" s="17">
        <v>9.3000000000000007</v>
      </c>
      <c r="G25" s="7">
        <f t="shared" ref="G25:G26" si="12">AVERAGE(E25:F25)</f>
        <v>9.1999999999999993</v>
      </c>
      <c r="H25" s="17">
        <v>8.1</v>
      </c>
      <c r="I25" s="17">
        <v>7.9</v>
      </c>
      <c r="J25" s="7">
        <f t="shared" ref="J25:J26" si="13">AVERAGE(H25:I25)</f>
        <v>8</v>
      </c>
      <c r="K25" s="24">
        <f t="shared" ref="K25:K26" si="14">G25/(G25+J25)</f>
        <v>0.53488372093023251</v>
      </c>
      <c r="L25" s="25">
        <f t="shared" ref="L25:L26" si="15">J25/(G25+J25)</f>
        <v>0.46511627906976744</v>
      </c>
    </row>
    <row r="26" spans="1:12" x14ac:dyDescent="0.25">
      <c r="A26" s="6">
        <v>16</v>
      </c>
      <c r="B26" t="s">
        <v>12</v>
      </c>
      <c r="C26"/>
      <c r="E26" s="17">
        <v>36.1</v>
      </c>
      <c r="F26" s="17">
        <v>38.9</v>
      </c>
      <c r="G26" s="7">
        <f t="shared" si="12"/>
        <v>37.5</v>
      </c>
      <c r="H26" s="17">
        <v>22.8</v>
      </c>
      <c r="I26" s="17">
        <v>23.5</v>
      </c>
      <c r="J26" s="7">
        <f t="shared" si="13"/>
        <v>23.15</v>
      </c>
      <c r="K26" s="24">
        <f t="shared" si="14"/>
        <v>0.61830173124484755</v>
      </c>
      <c r="L26" s="25">
        <f t="shared" si="15"/>
        <v>0.3816982687551525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16.5</v>
      </c>
      <c r="F28" s="17">
        <v>20.7</v>
      </c>
      <c r="G28" s="7">
        <f t="shared" ref="G28:G29" si="16">AVERAGE(E28:F28)</f>
        <v>18.600000000000001</v>
      </c>
      <c r="H28" s="17">
        <v>18.600000000000001</v>
      </c>
      <c r="I28" s="17">
        <v>17.100000000000001</v>
      </c>
      <c r="J28" s="7">
        <f t="shared" ref="J28:J29" si="17">AVERAGE(H28:I28)</f>
        <v>17.850000000000001</v>
      </c>
      <c r="K28" s="24">
        <f t="shared" ref="K28:K29" si="18">G28/(G28+J28)</f>
        <v>0.51028806584362141</v>
      </c>
      <c r="L28" s="25">
        <f t="shared" ref="L28:L29" si="19">J28/(G28+J28)</f>
        <v>0.48971193415637859</v>
      </c>
    </row>
    <row r="29" spans="1:12" x14ac:dyDescent="0.25">
      <c r="A29" s="6">
        <v>18</v>
      </c>
      <c r="B29" t="s">
        <v>15</v>
      </c>
      <c r="C29"/>
      <c r="E29" s="17">
        <v>8.9</v>
      </c>
      <c r="F29" s="17">
        <v>8.6</v>
      </c>
      <c r="G29" s="7">
        <f t="shared" si="16"/>
        <v>8.75</v>
      </c>
      <c r="H29" s="17">
        <v>7.3</v>
      </c>
      <c r="I29" s="17">
        <v>8.1</v>
      </c>
      <c r="J29" s="7">
        <f t="shared" si="17"/>
        <v>7.6999999999999993</v>
      </c>
      <c r="K29" s="24">
        <f t="shared" si="18"/>
        <v>0.53191489361702127</v>
      </c>
      <c r="L29" s="25">
        <f t="shared" si="19"/>
        <v>0.46808510638297868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17.850000000000001</v>
      </c>
      <c r="F35" s="10">
        <f>G9</f>
        <v>23.3</v>
      </c>
      <c r="G35" s="28" t="str">
        <f>"1:"&amp;(TRUNC(F35/E35,1))</f>
        <v>1:1,3</v>
      </c>
      <c r="H35" s="27"/>
      <c r="I35" s="10">
        <f>J8</f>
        <v>15.1</v>
      </c>
      <c r="J35" s="10">
        <f>J9</f>
        <v>17.899999999999999</v>
      </c>
      <c r="K35" s="29" t="str">
        <f>"1:"&amp;(TRUNC(J35/I35,1))</f>
        <v>1:1,1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21.1</v>
      </c>
      <c r="F36" s="7">
        <f>G11</f>
        <v>19.350000000000001</v>
      </c>
      <c r="G36" s="28" t="str">
        <f t="shared" ref="G36:G43" si="20">"1:"&amp;(TRUNC(F36/E36,1))</f>
        <v>1:0,9</v>
      </c>
      <c r="H36" s="12"/>
      <c r="I36" s="7">
        <f>J10</f>
        <v>15.850000000000001</v>
      </c>
      <c r="J36" s="7">
        <f>J11</f>
        <v>15.9</v>
      </c>
      <c r="K36" s="29" t="str">
        <f t="shared" ref="K36:K43" si="21">"1:"&amp;(TRUNC(J36/I36,1))</f>
        <v>1:1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23.85</v>
      </c>
      <c r="F37" s="7">
        <f>G13</f>
        <v>23.35</v>
      </c>
      <c r="G37" s="28" t="str">
        <f t="shared" si="20"/>
        <v>1:0,9</v>
      </c>
      <c r="H37" s="12"/>
      <c r="I37" s="7">
        <f>J12</f>
        <v>21.3</v>
      </c>
      <c r="J37" s="7">
        <f>J13</f>
        <v>17.3</v>
      </c>
      <c r="K37" s="29" t="str">
        <f t="shared" si="21"/>
        <v>1:0,8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9.1999999999999993</v>
      </c>
      <c r="F38" s="7">
        <f>G26</f>
        <v>37.5</v>
      </c>
      <c r="G38" s="28" t="str">
        <f t="shared" si="20"/>
        <v>1:4</v>
      </c>
      <c r="H38" s="12"/>
      <c r="I38" s="7">
        <f>J25</f>
        <v>8</v>
      </c>
      <c r="J38" s="7">
        <f>J26</f>
        <v>23.15</v>
      </c>
      <c r="K38" s="29" t="str">
        <f t="shared" si="21"/>
        <v>1:2,8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8.75</v>
      </c>
      <c r="F39" s="7">
        <f>G28</f>
        <v>18.600000000000001</v>
      </c>
      <c r="G39" s="28" t="str">
        <f t="shared" si="20"/>
        <v>1:2,1</v>
      </c>
      <c r="H39" s="12"/>
      <c r="I39" s="7">
        <f>J29</f>
        <v>7.6999999999999993</v>
      </c>
      <c r="J39" s="7">
        <f>J28</f>
        <v>17.850000000000001</v>
      </c>
      <c r="K39" s="29" t="str">
        <f t="shared" si="21"/>
        <v>1:2,3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44.349999999999994</v>
      </c>
      <c r="F40" s="7">
        <f>G14</f>
        <v>41.3</v>
      </c>
      <c r="G40" s="28" t="str">
        <f t="shared" si="20"/>
        <v>1:0,9</v>
      </c>
      <c r="H40" s="12"/>
      <c r="I40" s="7">
        <f>J23</f>
        <v>42.3</v>
      </c>
      <c r="J40" s="7">
        <f>J14</f>
        <v>43.9</v>
      </c>
      <c r="K40" s="29" t="str">
        <f t="shared" si="21"/>
        <v>1:1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19.600000000000001</v>
      </c>
      <c r="F41" s="7">
        <f>G16</f>
        <v>22.2</v>
      </c>
      <c r="G41" s="28" t="str">
        <f t="shared" si="20"/>
        <v>1:1,1</v>
      </c>
      <c r="H41" s="12"/>
      <c r="I41" s="7">
        <f>J15</f>
        <v>20.5</v>
      </c>
      <c r="J41" s="7">
        <f>J16</f>
        <v>23.1</v>
      </c>
      <c r="K41" s="29" t="str">
        <f t="shared" si="21"/>
        <v>1:1,1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26.05</v>
      </c>
      <c r="F42" s="7">
        <f>G19</f>
        <v>22.4</v>
      </c>
      <c r="G42" s="28" t="str">
        <f t="shared" si="20"/>
        <v>1:0,8</v>
      </c>
      <c r="H42" s="12"/>
      <c r="I42" s="7">
        <f>J20</f>
        <v>29.05</v>
      </c>
      <c r="J42" s="7">
        <f>J19</f>
        <v>23</v>
      </c>
      <c r="K42" s="29" t="str">
        <f t="shared" si="21"/>
        <v>1:0,7</v>
      </c>
      <c r="L42" s="12"/>
    </row>
    <row r="43" spans="1:12" x14ac:dyDescent="0.25">
      <c r="A43" s="2">
        <v>27</v>
      </c>
      <c r="B43" s="2" t="s">
        <v>34</v>
      </c>
      <c r="E43" s="7">
        <f>G22</f>
        <v>40</v>
      </c>
      <c r="F43" s="7">
        <f>G18</f>
        <v>55.6</v>
      </c>
      <c r="G43" s="28" t="str">
        <f t="shared" si="20"/>
        <v>1:1,3</v>
      </c>
      <c r="H43" s="12"/>
      <c r="I43" s="7">
        <f>J22</f>
        <v>40.1</v>
      </c>
      <c r="J43" s="7">
        <f>J18</f>
        <v>52.900000000000006</v>
      </c>
      <c r="K43" s="24" t="str">
        <f t="shared" si="21"/>
        <v>1:1,3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25" priority="1" operator="lessThan">
      <formula>0.4</formula>
    </cfRule>
    <cfRule type="cellIs" dxfId="24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0" workbookViewId="0">
      <selection activeCell="O30" sqref="O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O</v>
      </c>
    </row>
    <row r="3" spans="1:12" ht="15.75" thickBot="1" x14ac:dyDescent="0.3">
      <c r="A3" s="3"/>
      <c r="B3" s="4" t="s">
        <v>16</v>
      </c>
      <c r="C3" s="23">
        <v>34622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15.7</v>
      </c>
      <c r="F8" s="16">
        <v>15.9</v>
      </c>
      <c r="G8" s="10">
        <f>AVERAGE(E8:F8)</f>
        <v>15.8</v>
      </c>
      <c r="H8" s="16">
        <v>14.7</v>
      </c>
      <c r="I8" s="16">
        <v>15.8</v>
      </c>
      <c r="J8" s="10">
        <f t="shared" ref="J8:J16" si="0">AVERAGE(H8:I8)</f>
        <v>15.25</v>
      </c>
      <c r="K8" s="12">
        <f>G8/(G8+J8)</f>
        <v>0.50885668276972629</v>
      </c>
      <c r="L8" s="18">
        <f>J8/(G8+J8)</f>
        <v>0.49114331723027377</v>
      </c>
    </row>
    <row r="9" spans="1:12" x14ac:dyDescent="0.25">
      <c r="A9" s="6">
        <v>2</v>
      </c>
      <c r="B9" s="2" t="s">
        <v>22</v>
      </c>
      <c r="E9" s="17">
        <v>17.100000000000001</v>
      </c>
      <c r="F9" s="17">
        <v>15.9</v>
      </c>
      <c r="G9" s="7">
        <f t="shared" ref="G9:G16" si="1">AVERAGE(E9:F9)</f>
        <v>16.5</v>
      </c>
      <c r="H9" s="17">
        <v>15.8</v>
      </c>
      <c r="I9" s="17">
        <v>16.100000000000001</v>
      </c>
      <c r="J9" s="7">
        <f t="shared" si="0"/>
        <v>15.950000000000001</v>
      </c>
      <c r="K9" s="12">
        <f t="shared" ref="K9:K16" si="2">G9/(G9+J9)</f>
        <v>0.50847457627118642</v>
      </c>
      <c r="L9" s="18">
        <f t="shared" ref="L9:L16" si="3">J9/(G9+J9)</f>
        <v>0.49152542372881353</v>
      </c>
    </row>
    <row r="10" spans="1:12" x14ac:dyDescent="0.25">
      <c r="A10" s="6">
        <v>3</v>
      </c>
      <c r="B10" s="2" t="s">
        <v>1</v>
      </c>
      <c r="E10" s="17">
        <v>18.8</v>
      </c>
      <c r="F10" s="17">
        <v>20</v>
      </c>
      <c r="G10" s="7">
        <f t="shared" si="1"/>
        <v>19.399999999999999</v>
      </c>
      <c r="H10" s="17">
        <v>14.2</v>
      </c>
      <c r="I10" s="17">
        <v>13.3</v>
      </c>
      <c r="J10" s="7">
        <f t="shared" si="0"/>
        <v>13.75</v>
      </c>
      <c r="K10" s="12">
        <f t="shared" si="2"/>
        <v>0.58521870286576172</v>
      </c>
      <c r="L10" s="18">
        <f t="shared" si="3"/>
        <v>0.41478129713423834</v>
      </c>
    </row>
    <row r="11" spans="1:12" x14ac:dyDescent="0.25">
      <c r="A11" s="6">
        <v>4</v>
      </c>
      <c r="B11" s="2" t="s">
        <v>2</v>
      </c>
      <c r="E11" s="17">
        <v>15.6</v>
      </c>
      <c r="F11" s="17">
        <v>16</v>
      </c>
      <c r="G11" s="7">
        <f t="shared" si="1"/>
        <v>15.8</v>
      </c>
      <c r="H11" s="17">
        <v>16.100000000000001</v>
      </c>
      <c r="I11" s="17">
        <v>16.8</v>
      </c>
      <c r="J11" s="7">
        <f t="shared" si="0"/>
        <v>16.450000000000003</v>
      </c>
      <c r="K11" s="12">
        <f t="shared" si="2"/>
        <v>0.48992248062015509</v>
      </c>
      <c r="L11" s="18">
        <f t="shared" si="3"/>
        <v>0.51007751937984502</v>
      </c>
    </row>
    <row r="12" spans="1:12" x14ac:dyDescent="0.25">
      <c r="A12" s="6">
        <v>5</v>
      </c>
      <c r="B12" t="s">
        <v>3</v>
      </c>
      <c r="C12"/>
      <c r="E12" s="17">
        <v>24.7</v>
      </c>
      <c r="F12" s="17">
        <v>25.2</v>
      </c>
      <c r="G12" s="7">
        <f t="shared" si="1"/>
        <v>24.95</v>
      </c>
      <c r="H12" s="17">
        <v>22.7</v>
      </c>
      <c r="I12" s="17">
        <v>23.4</v>
      </c>
      <c r="J12" s="7">
        <f t="shared" si="0"/>
        <v>23.049999999999997</v>
      </c>
      <c r="K12" s="12">
        <f t="shared" si="2"/>
        <v>0.51979166666666665</v>
      </c>
      <c r="L12" s="18">
        <f t="shared" si="3"/>
        <v>0.48020833333333329</v>
      </c>
    </row>
    <row r="13" spans="1:12" x14ac:dyDescent="0.25">
      <c r="A13" s="6">
        <v>6</v>
      </c>
      <c r="B13" t="s">
        <v>4</v>
      </c>
      <c r="C13"/>
      <c r="E13" s="17">
        <v>15.9</v>
      </c>
      <c r="F13" s="17">
        <v>16.399999999999999</v>
      </c>
      <c r="G13" s="7">
        <f t="shared" si="1"/>
        <v>16.149999999999999</v>
      </c>
      <c r="H13" s="17">
        <v>15.6</v>
      </c>
      <c r="I13" s="17">
        <v>17.3</v>
      </c>
      <c r="J13" s="7">
        <f t="shared" si="0"/>
        <v>16.45</v>
      </c>
      <c r="K13" s="12">
        <f t="shared" si="2"/>
        <v>0.495398773006135</v>
      </c>
      <c r="L13" s="18">
        <f t="shared" si="3"/>
        <v>0.50460122699386512</v>
      </c>
    </row>
    <row r="14" spans="1:12" x14ac:dyDescent="0.25">
      <c r="A14" s="6">
        <v>7</v>
      </c>
      <c r="B14" t="s">
        <v>5</v>
      </c>
      <c r="C14"/>
      <c r="E14" s="17">
        <v>30.7</v>
      </c>
      <c r="F14" s="17">
        <v>33.1</v>
      </c>
      <c r="G14" s="7">
        <f t="shared" si="1"/>
        <v>31.9</v>
      </c>
      <c r="H14" s="17">
        <v>29.1</v>
      </c>
      <c r="I14" s="17">
        <v>31.4</v>
      </c>
      <c r="J14" s="7">
        <f t="shared" si="0"/>
        <v>30.25</v>
      </c>
      <c r="K14" s="12">
        <f t="shared" si="2"/>
        <v>0.51327433628318586</v>
      </c>
      <c r="L14" s="18">
        <f t="shared" si="3"/>
        <v>0.48672566371681419</v>
      </c>
    </row>
    <row r="15" spans="1:12" x14ac:dyDescent="0.25">
      <c r="A15" s="6">
        <v>8</v>
      </c>
      <c r="B15" t="s">
        <v>7</v>
      </c>
      <c r="C15"/>
      <c r="E15" s="17">
        <v>16.7</v>
      </c>
      <c r="F15" s="17">
        <v>19</v>
      </c>
      <c r="G15" s="7">
        <f t="shared" si="1"/>
        <v>17.850000000000001</v>
      </c>
      <c r="H15" s="17">
        <v>15.9</v>
      </c>
      <c r="I15" s="17">
        <v>16.8</v>
      </c>
      <c r="J15" s="7">
        <f t="shared" si="0"/>
        <v>16.350000000000001</v>
      </c>
      <c r="K15" s="12">
        <f t="shared" si="2"/>
        <v>0.52192982456140347</v>
      </c>
      <c r="L15" s="18">
        <f t="shared" si="3"/>
        <v>0.47807017543859648</v>
      </c>
    </row>
    <row r="16" spans="1:12" x14ac:dyDescent="0.25">
      <c r="A16" s="6">
        <v>9</v>
      </c>
      <c r="B16" t="s">
        <v>6</v>
      </c>
      <c r="C16"/>
      <c r="E16" s="17">
        <v>16.399999999999999</v>
      </c>
      <c r="F16" s="17">
        <v>16.7</v>
      </c>
      <c r="G16" s="7">
        <f t="shared" si="1"/>
        <v>16.549999999999997</v>
      </c>
      <c r="H16" s="17">
        <v>18</v>
      </c>
      <c r="I16" s="17">
        <v>17.8</v>
      </c>
      <c r="J16" s="7">
        <f t="shared" si="0"/>
        <v>17.899999999999999</v>
      </c>
      <c r="K16" s="12">
        <f t="shared" si="2"/>
        <v>0.48040638606676339</v>
      </c>
      <c r="L16" s="18">
        <f t="shared" si="3"/>
        <v>0.51959361393323655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37.299999999999997</v>
      </c>
      <c r="F18" s="17">
        <v>38.299999999999997</v>
      </c>
      <c r="G18" s="7">
        <f t="shared" ref="G18:G20" si="4">AVERAGE(E18:F18)</f>
        <v>37.799999999999997</v>
      </c>
      <c r="H18" s="17">
        <v>33.5</v>
      </c>
      <c r="I18" s="17">
        <v>37.1</v>
      </c>
      <c r="J18" s="7">
        <f t="shared" ref="J18:J20" si="5">AVERAGE(H18:I18)</f>
        <v>35.299999999999997</v>
      </c>
      <c r="K18" s="24">
        <f t="shared" ref="K18:K20" si="6">G18/(G18+J18)</f>
        <v>0.51709986320109436</v>
      </c>
      <c r="L18" s="25">
        <f t="shared" ref="L18:L20" si="7">J18/(G18+J18)</f>
        <v>0.48290013679890559</v>
      </c>
    </row>
    <row r="19" spans="1:12" x14ac:dyDescent="0.25">
      <c r="A19" s="6">
        <v>11</v>
      </c>
      <c r="B19" t="s">
        <v>8</v>
      </c>
      <c r="C19"/>
      <c r="E19" s="17">
        <v>22.2</v>
      </c>
      <c r="F19" s="17">
        <v>22.2</v>
      </c>
      <c r="G19" s="7">
        <f t="shared" si="4"/>
        <v>22.2</v>
      </c>
      <c r="H19" s="17">
        <v>24</v>
      </c>
      <c r="I19" s="17">
        <v>26.1</v>
      </c>
      <c r="J19" s="7">
        <f t="shared" si="5"/>
        <v>25.05</v>
      </c>
      <c r="K19" s="24">
        <f t="shared" si="6"/>
        <v>0.46984126984126984</v>
      </c>
      <c r="L19" s="25">
        <f t="shared" si="7"/>
        <v>0.53015873015873016</v>
      </c>
    </row>
    <row r="20" spans="1:12" x14ac:dyDescent="0.25">
      <c r="A20" s="6">
        <v>12</v>
      </c>
      <c r="B20" t="s">
        <v>9</v>
      </c>
      <c r="C20"/>
      <c r="E20" s="17">
        <v>17</v>
      </c>
      <c r="F20" s="17">
        <v>20.3</v>
      </c>
      <c r="G20" s="7">
        <f t="shared" si="4"/>
        <v>18.649999999999999</v>
      </c>
      <c r="H20" s="17">
        <v>17.5</v>
      </c>
      <c r="I20" s="17">
        <v>20</v>
      </c>
      <c r="J20" s="7">
        <f t="shared" si="5"/>
        <v>18.75</v>
      </c>
      <c r="K20" s="24">
        <f t="shared" si="6"/>
        <v>0.49866310160427807</v>
      </c>
      <c r="L20" s="25">
        <f t="shared" si="7"/>
        <v>0.50133689839572193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33.200000000000003</v>
      </c>
      <c r="F22" s="17">
        <v>28</v>
      </c>
      <c r="G22" s="7">
        <f t="shared" ref="G22:G23" si="8">AVERAGE(E22:F22)</f>
        <v>30.6</v>
      </c>
      <c r="H22" s="17">
        <v>31.2</v>
      </c>
      <c r="I22" s="17">
        <v>30.8</v>
      </c>
      <c r="J22" s="7">
        <f t="shared" ref="J22:J23" si="9">AVERAGE(H22:I22)</f>
        <v>31</v>
      </c>
      <c r="K22" s="24">
        <f t="shared" ref="K22:K23" si="10">G22/(G22+J22)</f>
        <v>0.49675324675324678</v>
      </c>
      <c r="L22" s="25">
        <f t="shared" ref="L22:L23" si="11">J22/(G22+J22)</f>
        <v>0.50324675324675328</v>
      </c>
    </row>
    <row r="23" spans="1:12" x14ac:dyDescent="0.25">
      <c r="A23" s="6">
        <v>14</v>
      </c>
      <c r="B23" t="s">
        <v>11</v>
      </c>
      <c r="C23"/>
      <c r="E23" s="17">
        <v>34.1</v>
      </c>
      <c r="F23" s="17">
        <v>35.299999999999997</v>
      </c>
      <c r="G23" s="7">
        <f t="shared" si="8"/>
        <v>34.700000000000003</v>
      </c>
      <c r="H23" s="17">
        <v>36.200000000000003</v>
      </c>
      <c r="I23" s="17">
        <v>36.4</v>
      </c>
      <c r="J23" s="7">
        <f t="shared" si="9"/>
        <v>36.299999999999997</v>
      </c>
      <c r="K23" s="12">
        <f t="shared" si="10"/>
        <v>0.4887323943661972</v>
      </c>
      <c r="L23" s="18">
        <f t="shared" si="11"/>
        <v>0.5112676056338028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6.9</v>
      </c>
      <c r="F25" s="17">
        <v>7.8</v>
      </c>
      <c r="G25" s="7">
        <f t="shared" ref="G25:G26" si="12">AVERAGE(E25:F25)</f>
        <v>7.35</v>
      </c>
      <c r="H25" s="17">
        <v>8.1999999999999993</v>
      </c>
      <c r="I25" s="17">
        <v>8.9</v>
      </c>
      <c r="J25" s="7">
        <f t="shared" ref="J25:J26" si="13">AVERAGE(H25:I25)</f>
        <v>8.5500000000000007</v>
      </c>
      <c r="K25" s="24">
        <f t="shared" ref="K25:K26" si="14">G25/(G25+J25)</f>
        <v>0.46226415094339618</v>
      </c>
      <c r="L25" s="25">
        <f t="shared" ref="L25:L26" si="15">J25/(G25+J25)</f>
        <v>0.53773584905660377</v>
      </c>
    </row>
    <row r="26" spans="1:12" x14ac:dyDescent="0.25">
      <c r="A26" s="6">
        <v>16</v>
      </c>
      <c r="B26" t="s">
        <v>12</v>
      </c>
      <c r="C26"/>
      <c r="E26" s="17">
        <v>16.3</v>
      </c>
      <c r="F26" s="17">
        <v>14.5</v>
      </c>
      <c r="G26" s="7">
        <f t="shared" si="12"/>
        <v>15.4</v>
      </c>
      <c r="H26" s="17">
        <v>16</v>
      </c>
      <c r="I26" s="17">
        <v>15.4</v>
      </c>
      <c r="J26" s="7">
        <f t="shared" si="13"/>
        <v>15.7</v>
      </c>
      <c r="K26" s="24">
        <f t="shared" si="14"/>
        <v>0.49517684887459806</v>
      </c>
      <c r="L26" s="25">
        <f t="shared" si="15"/>
        <v>0.50482315112540188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9.6999999999999993</v>
      </c>
      <c r="F28" s="17">
        <v>11.7</v>
      </c>
      <c r="G28" s="7">
        <f t="shared" ref="G28:G29" si="16">AVERAGE(E28:F28)</f>
        <v>10.7</v>
      </c>
      <c r="H28" s="17">
        <v>12.7</v>
      </c>
      <c r="I28" s="17">
        <v>12.2</v>
      </c>
      <c r="J28" s="7">
        <f t="shared" ref="J28:J29" si="17">AVERAGE(H28:I28)</f>
        <v>12.45</v>
      </c>
      <c r="K28" s="24">
        <f t="shared" ref="K28:K29" si="18">G28/(G28+J28)</f>
        <v>0.46220302375809935</v>
      </c>
      <c r="L28" s="25">
        <f t="shared" ref="L28:L29" si="19">J28/(G28+J28)</f>
        <v>0.5377969762419007</v>
      </c>
    </row>
    <row r="29" spans="1:12" x14ac:dyDescent="0.25">
      <c r="A29" s="6">
        <v>18</v>
      </c>
      <c r="B29" t="s">
        <v>15</v>
      </c>
      <c r="C29"/>
      <c r="E29" s="17">
        <v>4.5999999999999996</v>
      </c>
      <c r="F29" s="17">
        <v>4.8</v>
      </c>
      <c r="G29" s="7">
        <f t="shared" si="16"/>
        <v>4.6999999999999993</v>
      </c>
      <c r="H29" s="17">
        <v>6.3</v>
      </c>
      <c r="I29" s="17">
        <v>6.6</v>
      </c>
      <c r="J29" s="7">
        <f t="shared" si="17"/>
        <v>6.4499999999999993</v>
      </c>
      <c r="K29" s="24">
        <f t="shared" si="18"/>
        <v>0.42152466367713004</v>
      </c>
      <c r="L29" s="25">
        <f t="shared" si="19"/>
        <v>0.57847533632286996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15.8</v>
      </c>
      <c r="F35" s="10">
        <f>G9</f>
        <v>16.5</v>
      </c>
      <c r="G35" s="28" t="str">
        <f>"1:"&amp;(TRUNC(F35/E35,1))</f>
        <v>1:1</v>
      </c>
      <c r="H35" s="27"/>
      <c r="I35" s="10">
        <f>J8</f>
        <v>15.25</v>
      </c>
      <c r="J35" s="10">
        <f>J9</f>
        <v>15.950000000000001</v>
      </c>
      <c r="K35" s="29" t="str">
        <f>"1:"&amp;(TRUNC(J35/I35,1))</f>
        <v>1:1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19.399999999999999</v>
      </c>
      <c r="F36" s="7">
        <f>G11</f>
        <v>15.8</v>
      </c>
      <c r="G36" s="28" t="str">
        <f t="shared" ref="G36:G43" si="20">"1:"&amp;(TRUNC(F36/E36,1))</f>
        <v>1:0,8</v>
      </c>
      <c r="H36" s="12"/>
      <c r="I36" s="7">
        <f>J10</f>
        <v>13.75</v>
      </c>
      <c r="J36" s="7">
        <f>J11</f>
        <v>16.450000000000003</v>
      </c>
      <c r="K36" s="29" t="str">
        <f t="shared" ref="K36:K43" si="21">"1:"&amp;(TRUNC(J36/I36,1))</f>
        <v>1:1,1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24.95</v>
      </c>
      <c r="F37" s="7">
        <f>G13</f>
        <v>16.149999999999999</v>
      </c>
      <c r="G37" s="28" t="str">
        <f t="shared" si="20"/>
        <v>1:0,6</v>
      </c>
      <c r="H37" s="12"/>
      <c r="I37" s="7">
        <f>J12</f>
        <v>23.049999999999997</v>
      </c>
      <c r="J37" s="7">
        <f>J13</f>
        <v>16.45</v>
      </c>
      <c r="K37" s="29" t="str">
        <f t="shared" si="21"/>
        <v>1:0,7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7.35</v>
      </c>
      <c r="F38" s="7">
        <f>G26</f>
        <v>15.4</v>
      </c>
      <c r="G38" s="28" t="str">
        <f t="shared" si="20"/>
        <v>1:2</v>
      </c>
      <c r="H38" s="12"/>
      <c r="I38" s="7">
        <f>J25</f>
        <v>8.5500000000000007</v>
      </c>
      <c r="J38" s="7">
        <f>J26</f>
        <v>15.7</v>
      </c>
      <c r="K38" s="29" t="str">
        <f t="shared" si="21"/>
        <v>1:1,8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4.6999999999999993</v>
      </c>
      <c r="F39" s="7">
        <f>G28</f>
        <v>10.7</v>
      </c>
      <c r="G39" s="28" t="str">
        <f t="shared" si="20"/>
        <v>1:2,2</v>
      </c>
      <c r="H39" s="12"/>
      <c r="I39" s="7">
        <f>J29</f>
        <v>6.4499999999999993</v>
      </c>
      <c r="J39" s="7">
        <f>J28</f>
        <v>12.45</v>
      </c>
      <c r="K39" s="29" t="str">
        <f t="shared" si="21"/>
        <v>1:1,9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34.700000000000003</v>
      </c>
      <c r="F40" s="7">
        <f>G14</f>
        <v>31.9</v>
      </c>
      <c r="G40" s="28" t="str">
        <f t="shared" si="20"/>
        <v>1:0,9</v>
      </c>
      <c r="H40" s="12"/>
      <c r="I40" s="7">
        <f>J23</f>
        <v>36.299999999999997</v>
      </c>
      <c r="J40" s="7">
        <f>J14</f>
        <v>30.25</v>
      </c>
      <c r="K40" s="29" t="str">
        <f t="shared" si="21"/>
        <v>1:0,8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17.850000000000001</v>
      </c>
      <c r="F41" s="7">
        <f>G16</f>
        <v>16.549999999999997</v>
      </c>
      <c r="G41" s="28" t="str">
        <f t="shared" si="20"/>
        <v>1:0,9</v>
      </c>
      <c r="H41" s="12"/>
      <c r="I41" s="7">
        <f>J15</f>
        <v>16.350000000000001</v>
      </c>
      <c r="J41" s="7">
        <f>J16</f>
        <v>17.899999999999999</v>
      </c>
      <c r="K41" s="29" t="str">
        <f t="shared" si="21"/>
        <v>1:1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18.649999999999999</v>
      </c>
      <c r="F42" s="7">
        <f>G19</f>
        <v>22.2</v>
      </c>
      <c r="G42" s="28" t="str">
        <f t="shared" si="20"/>
        <v>1:1,1</v>
      </c>
      <c r="H42" s="12"/>
      <c r="I42" s="7">
        <f>J20</f>
        <v>18.75</v>
      </c>
      <c r="J42" s="7">
        <f>J19</f>
        <v>25.05</v>
      </c>
      <c r="K42" s="29" t="str">
        <f t="shared" si="21"/>
        <v>1:1,3</v>
      </c>
      <c r="L42" s="12"/>
    </row>
    <row r="43" spans="1:12" x14ac:dyDescent="0.25">
      <c r="A43" s="2">
        <v>27</v>
      </c>
      <c r="B43" s="2" t="s">
        <v>34</v>
      </c>
      <c r="E43" s="7">
        <f>G22</f>
        <v>30.6</v>
      </c>
      <c r="F43" s="7">
        <f>G18</f>
        <v>37.799999999999997</v>
      </c>
      <c r="G43" s="28" t="str">
        <f t="shared" si="20"/>
        <v>1:1,2</v>
      </c>
      <c r="H43" s="12"/>
      <c r="I43" s="7">
        <f>J22</f>
        <v>31</v>
      </c>
      <c r="J43" s="7">
        <f>J18</f>
        <v>35.299999999999997</v>
      </c>
      <c r="K43" s="24" t="str">
        <f t="shared" si="21"/>
        <v>1:1,1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23" priority="1" operator="lessThan">
      <formula>0.4</formula>
    </cfRule>
    <cfRule type="cellIs" dxfId="22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7" workbookViewId="0">
      <selection activeCell="O30" sqref="O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P</v>
      </c>
    </row>
    <row r="3" spans="1:12" ht="15.75" thickBot="1" x14ac:dyDescent="0.3">
      <c r="A3" s="3"/>
      <c r="B3" s="4" t="s">
        <v>16</v>
      </c>
      <c r="C3" s="23">
        <v>37095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11.2</v>
      </c>
      <c r="F8" s="16">
        <v>11.3</v>
      </c>
      <c r="G8" s="10">
        <f>AVERAGE(E8:F8)</f>
        <v>11.25</v>
      </c>
      <c r="H8" s="16">
        <v>11.3</v>
      </c>
      <c r="I8" s="16">
        <v>12.4</v>
      </c>
      <c r="J8" s="10">
        <f t="shared" ref="J8:J16" si="0">AVERAGE(H8:I8)</f>
        <v>11.850000000000001</v>
      </c>
      <c r="K8" s="12">
        <f>G8/(G8+J8)</f>
        <v>0.48701298701298701</v>
      </c>
      <c r="L8" s="18">
        <f>J8/(G8+J8)</f>
        <v>0.51298701298701299</v>
      </c>
    </row>
    <row r="9" spans="1:12" x14ac:dyDescent="0.25">
      <c r="A9" s="6">
        <v>2</v>
      </c>
      <c r="B9" s="2" t="s">
        <v>22</v>
      </c>
      <c r="E9" s="17">
        <v>12.4</v>
      </c>
      <c r="F9" s="17">
        <v>15.4</v>
      </c>
      <c r="G9" s="7">
        <f t="shared" ref="G9:G16" si="1">AVERAGE(E9:F9)</f>
        <v>13.9</v>
      </c>
      <c r="H9" s="17">
        <v>17.7</v>
      </c>
      <c r="I9" s="17">
        <v>17.5</v>
      </c>
      <c r="J9" s="7">
        <f t="shared" si="0"/>
        <v>17.600000000000001</v>
      </c>
      <c r="K9" s="12">
        <f t="shared" ref="K9:K16" si="2">G9/(G9+J9)</f>
        <v>0.44126984126984126</v>
      </c>
      <c r="L9" s="18">
        <f t="shared" ref="L9:L16" si="3">J9/(G9+J9)</f>
        <v>0.55873015873015874</v>
      </c>
    </row>
    <row r="10" spans="1:12" x14ac:dyDescent="0.25">
      <c r="A10" s="6">
        <v>3</v>
      </c>
      <c r="B10" s="2" t="s">
        <v>1</v>
      </c>
      <c r="E10" s="17">
        <v>15.6</v>
      </c>
      <c r="F10" s="17">
        <v>15.4</v>
      </c>
      <c r="G10" s="7">
        <f t="shared" si="1"/>
        <v>15.5</v>
      </c>
      <c r="H10" s="17">
        <v>15.7</v>
      </c>
      <c r="I10" s="17">
        <v>16.5</v>
      </c>
      <c r="J10" s="7">
        <f t="shared" si="0"/>
        <v>16.100000000000001</v>
      </c>
      <c r="K10" s="12">
        <f t="shared" si="2"/>
        <v>0.49050632911392406</v>
      </c>
      <c r="L10" s="18">
        <f t="shared" si="3"/>
        <v>0.509493670886076</v>
      </c>
    </row>
    <row r="11" spans="1:12" x14ac:dyDescent="0.25">
      <c r="A11" s="6">
        <v>4</v>
      </c>
      <c r="B11" s="2" t="s">
        <v>2</v>
      </c>
      <c r="E11" s="17">
        <v>9.9</v>
      </c>
      <c r="F11" s="17">
        <v>10.1</v>
      </c>
      <c r="G11" s="7">
        <f t="shared" si="1"/>
        <v>10</v>
      </c>
      <c r="H11" s="17">
        <v>11.7</v>
      </c>
      <c r="I11" s="17">
        <v>11.9</v>
      </c>
      <c r="J11" s="7">
        <f t="shared" si="0"/>
        <v>11.8</v>
      </c>
      <c r="K11" s="12">
        <f t="shared" si="2"/>
        <v>0.4587155963302752</v>
      </c>
      <c r="L11" s="18">
        <f t="shared" si="3"/>
        <v>0.54128440366972475</v>
      </c>
    </row>
    <row r="12" spans="1:12" x14ac:dyDescent="0.25">
      <c r="A12" s="6">
        <v>5</v>
      </c>
      <c r="B12" t="s">
        <v>3</v>
      </c>
      <c r="C12"/>
      <c r="E12" s="17">
        <v>16.8</v>
      </c>
      <c r="F12" s="17">
        <v>17.5</v>
      </c>
      <c r="G12" s="7">
        <f t="shared" si="1"/>
        <v>17.149999999999999</v>
      </c>
      <c r="H12" s="17">
        <v>17.100000000000001</v>
      </c>
      <c r="I12" s="17">
        <v>17.899999999999999</v>
      </c>
      <c r="J12" s="7">
        <f t="shared" si="0"/>
        <v>17.5</v>
      </c>
      <c r="K12" s="12">
        <f t="shared" si="2"/>
        <v>0.49494949494949492</v>
      </c>
      <c r="L12" s="18">
        <f t="shared" si="3"/>
        <v>0.50505050505050508</v>
      </c>
    </row>
    <row r="13" spans="1:12" x14ac:dyDescent="0.25">
      <c r="A13" s="6">
        <v>6</v>
      </c>
      <c r="B13" t="s">
        <v>4</v>
      </c>
      <c r="C13"/>
      <c r="E13" s="17">
        <v>14.1</v>
      </c>
      <c r="F13" s="17">
        <v>15.1</v>
      </c>
      <c r="G13" s="7">
        <f t="shared" si="1"/>
        <v>14.6</v>
      </c>
      <c r="H13" s="17">
        <v>13.1</v>
      </c>
      <c r="I13" s="17">
        <v>11.7</v>
      </c>
      <c r="J13" s="7">
        <f t="shared" si="0"/>
        <v>12.399999999999999</v>
      </c>
      <c r="K13" s="12">
        <f t="shared" si="2"/>
        <v>0.54074074074074074</v>
      </c>
      <c r="L13" s="18">
        <f t="shared" si="3"/>
        <v>0.4592592592592592</v>
      </c>
    </row>
    <row r="14" spans="1:12" x14ac:dyDescent="0.25">
      <c r="A14" s="6">
        <v>7</v>
      </c>
      <c r="B14" t="s">
        <v>5</v>
      </c>
      <c r="C14"/>
      <c r="E14" s="17">
        <v>31.9</v>
      </c>
      <c r="F14" s="17">
        <v>28.7</v>
      </c>
      <c r="G14" s="7">
        <f t="shared" si="1"/>
        <v>30.299999999999997</v>
      </c>
      <c r="H14" s="17">
        <v>29.3</v>
      </c>
      <c r="I14" s="17">
        <v>28.8</v>
      </c>
      <c r="J14" s="7">
        <f t="shared" si="0"/>
        <v>29.05</v>
      </c>
      <c r="K14" s="12">
        <f t="shared" si="2"/>
        <v>0.51053074978938495</v>
      </c>
      <c r="L14" s="18">
        <f t="shared" si="3"/>
        <v>0.48946925021061505</v>
      </c>
    </row>
    <row r="15" spans="1:12" x14ac:dyDescent="0.25">
      <c r="A15" s="6">
        <v>8</v>
      </c>
      <c r="B15" t="s">
        <v>7</v>
      </c>
      <c r="C15"/>
      <c r="E15" s="17">
        <v>15.2</v>
      </c>
      <c r="F15" s="17">
        <v>13.1</v>
      </c>
      <c r="G15" s="7">
        <f t="shared" si="1"/>
        <v>14.149999999999999</v>
      </c>
      <c r="H15" s="17">
        <v>11</v>
      </c>
      <c r="I15" s="17">
        <v>11.5</v>
      </c>
      <c r="J15" s="7">
        <f t="shared" si="0"/>
        <v>11.25</v>
      </c>
      <c r="K15" s="12">
        <f t="shared" si="2"/>
        <v>0.55708661417322836</v>
      </c>
      <c r="L15" s="18">
        <f t="shared" si="3"/>
        <v>0.4429133858267717</v>
      </c>
    </row>
    <row r="16" spans="1:12" x14ac:dyDescent="0.25">
      <c r="A16" s="6">
        <v>9</v>
      </c>
      <c r="B16" t="s">
        <v>6</v>
      </c>
      <c r="C16"/>
      <c r="E16" s="17">
        <v>17.5</v>
      </c>
      <c r="F16" s="17">
        <v>17.5</v>
      </c>
      <c r="G16" s="7">
        <f t="shared" si="1"/>
        <v>17.5</v>
      </c>
      <c r="H16" s="17">
        <v>17.7</v>
      </c>
      <c r="I16" s="17">
        <v>18.5</v>
      </c>
      <c r="J16" s="7">
        <f t="shared" si="0"/>
        <v>18.100000000000001</v>
      </c>
      <c r="K16" s="12">
        <f t="shared" si="2"/>
        <v>0.49157303370786515</v>
      </c>
      <c r="L16" s="18">
        <f t="shared" si="3"/>
        <v>0.5084269662921348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47.2</v>
      </c>
      <c r="F18" s="17">
        <v>44.8</v>
      </c>
      <c r="G18" s="7">
        <f t="shared" ref="G18:G20" si="4">AVERAGE(E18:F18)</f>
        <v>46</v>
      </c>
      <c r="H18" s="17">
        <v>44.7</v>
      </c>
      <c r="I18" s="17">
        <v>45.5</v>
      </c>
      <c r="J18" s="7">
        <f t="shared" ref="J18:J20" si="5">AVERAGE(H18:I18)</f>
        <v>45.1</v>
      </c>
      <c r="K18" s="24">
        <f t="shared" ref="K18:K20" si="6">G18/(G18+J18)</f>
        <v>0.50493962678375415</v>
      </c>
      <c r="L18" s="25">
        <f t="shared" ref="L18:L20" si="7">J18/(G18+J18)</f>
        <v>0.49506037321624591</v>
      </c>
    </row>
    <row r="19" spans="1:12" x14ac:dyDescent="0.25">
      <c r="A19" s="6">
        <v>11</v>
      </c>
      <c r="B19" t="s">
        <v>8</v>
      </c>
      <c r="C19"/>
      <c r="E19" s="17">
        <v>22.6</v>
      </c>
      <c r="F19" s="17">
        <v>21.1</v>
      </c>
      <c r="G19" s="7">
        <f t="shared" si="4"/>
        <v>21.85</v>
      </c>
      <c r="H19" s="17">
        <v>22.4</v>
      </c>
      <c r="I19" s="17">
        <v>22.7</v>
      </c>
      <c r="J19" s="7">
        <f t="shared" si="5"/>
        <v>22.549999999999997</v>
      </c>
      <c r="K19" s="24">
        <f t="shared" si="6"/>
        <v>0.49211711711711714</v>
      </c>
      <c r="L19" s="25">
        <f t="shared" si="7"/>
        <v>0.50788288288288286</v>
      </c>
    </row>
    <row r="20" spans="1:12" x14ac:dyDescent="0.25">
      <c r="A20" s="6">
        <v>12</v>
      </c>
      <c r="B20" t="s">
        <v>9</v>
      </c>
      <c r="C20"/>
      <c r="E20" s="17">
        <v>22.9</v>
      </c>
      <c r="F20" s="17">
        <v>22.4</v>
      </c>
      <c r="G20" s="7">
        <f t="shared" si="4"/>
        <v>22.65</v>
      </c>
      <c r="H20" s="17">
        <v>22.6</v>
      </c>
      <c r="I20" s="17">
        <v>22.9</v>
      </c>
      <c r="J20" s="7">
        <f t="shared" si="5"/>
        <v>22.75</v>
      </c>
      <c r="K20" s="24">
        <f t="shared" si="6"/>
        <v>0.49889867841409691</v>
      </c>
      <c r="L20" s="25">
        <f t="shared" si="7"/>
        <v>0.50110132158590315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38.200000000000003</v>
      </c>
      <c r="F22" s="17">
        <v>39.1</v>
      </c>
      <c r="G22" s="7">
        <f t="shared" ref="G22:G23" si="8">AVERAGE(E22:F22)</f>
        <v>38.650000000000006</v>
      </c>
      <c r="H22" s="17">
        <v>34.1</v>
      </c>
      <c r="I22" s="17">
        <v>34.200000000000003</v>
      </c>
      <c r="J22" s="7">
        <f t="shared" ref="J22:J23" si="9">AVERAGE(H22:I22)</f>
        <v>34.150000000000006</v>
      </c>
      <c r="K22" s="24">
        <f t="shared" ref="K22:K23" si="10">G22/(G22+J22)</f>
        <v>0.53090659340659341</v>
      </c>
      <c r="L22" s="25">
        <f t="shared" ref="L22:L23" si="11">J22/(G22+J22)</f>
        <v>0.46909340659340659</v>
      </c>
    </row>
    <row r="23" spans="1:12" x14ac:dyDescent="0.25">
      <c r="A23" s="6">
        <v>14</v>
      </c>
      <c r="B23" t="s">
        <v>11</v>
      </c>
      <c r="C23"/>
      <c r="E23" s="17">
        <v>39.9</v>
      </c>
      <c r="F23" s="17">
        <v>38</v>
      </c>
      <c r="G23" s="7">
        <f t="shared" si="8"/>
        <v>38.950000000000003</v>
      </c>
      <c r="H23" s="17">
        <v>42.8</v>
      </c>
      <c r="I23" s="17">
        <v>47.2</v>
      </c>
      <c r="J23" s="7">
        <f t="shared" si="9"/>
        <v>45</v>
      </c>
      <c r="K23" s="12">
        <f t="shared" si="10"/>
        <v>0.46396664681357952</v>
      </c>
      <c r="L23" s="18">
        <f t="shared" si="11"/>
        <v>0.53603335318642042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5.2</v>
      </c>
      <c r="F25" s="17">
        <v>6.1</v>
      </c>
      <c r="G25" s="7">
        <f t="shared" ref="G25:G26" si="12">AVERAGE(E25:F25)</f>
        <v>5.65</v>
      </c>
      <c r="H25" s="17">
        <v>7.4</v>
      </c>
      <c r="I25" s="17">
        <v>6.9</v>
      </c>
      <c r="J25" s="7">
        <f t="shared" ref="J25:J26" si="13">AVERAGE(H25:I25)</f>
        <v>7.15</v>
      </c>
      <c r="K25" s="24">
        <f t="shared" ref="K25:K26" si="14">G25/(G25+J25)</f>
        <v>0.44140625</v>
      </c>
      <c r="L25" s="25">
        <f t="shared" ref="L25:L26" si="15">J25/(G25+J25)</f>
        <v>0.55859375</v>
      </c>
    </row>
    <row r="26" spans="1:12" x14ac:dyDescent="0.25">
      <c r="A26" s="6">
        <v>16</v>
      </c>
      <c r="B26" t="s">
        <v>12</v>
      </c>
      <c r="C26"/>
      <c r="E26" s="17">
        <v>21.6</v>
      </c>
      <c r="F26" s="17">
        <v>22.2</v>
      </c>
      <c r="G26" s="7">
        <f t="shared" si="12"/>
        <v>21.9</v>
      </c>
      <c r="H26" s="17">
        <v>22.7</v>
      </c>
      <c r="I26" s="17">
        <v>23.7</v>
      </c>
      <c r="J26" s="7">
        <f t="shared" si="13"/>
        <v>23.2</v>
      </c>
      <c r="K26" s="24">
        <f t="shared" si="14"/>
        <v>0.48558758314855877</v>
      </c>
      <c r="L26" s="25">
        <f t="shared" si="15"/>
        <v>0.51441241685144135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14.5</v>
      </c>
      <c r="F28" s="17">
        <v>13.7</v>
      </c>
      <c r="G28" s="7">
        <f t="shared" ref="G28:G29" si="16">AVERAGE(E28:F28)</f>
        <v>14.1</v>
      </c>
      <c r="H28" s="17">
        <v>16.7</v>
      </c>
      <c r="I28" s="17">
        <v>16.3</v>
      </c>
      <c r="J28" s="7">
        <f t="shared" ref="J28:J29" si="17">AVERAGE(H28:I28)</f>
        <v>16.5</v>
      </c>
      <c r="K28" s="24">
        <f t="shared" ref="K28:K29" si="18">G28/(G28+J28)</f>
        <v>0.46078431372549017</v>
      </c>
      <c r="L28" s="25">
        <f t="shared" ref="L28:L29" si="19">J28/(G28+J28)</f>
        <v>0.53921568627450978</v>
      </c>
    </row>
    <row r="29" spans="1:12" x14ac:dyDescent="0.25">
      <c r="A29" s="6">
        <v>18</v>
      </c>
      <c r="B29" t="s">
        <v>15</v>
      </c>
      <c r="C29"/>
      <c r="E29" s="17">
        <v>5</v>
      </c>
      <c r="F29" s="17">
        <v>5.6</v>
      </c>
      <c r="G29" s="7">
        <f t="shared" si="16"/>
        <v>5.3</v>
      </c>
      <c r="H29" s="17">
        <v>6.8</v>
      </c>
      <c r="I29" s="17">
        <v>7.9</v>
      </c>
      <c r="J29" s="7">
        <f t="shared" si="17"/>
        <v>7.35</v>
      </c>
      <c r="K29" s="24">
        <f t="shared" si="18"/>
        <v>0.4189723320158103</v>
      </c>
      <c r="L29" s="25">
        <f t="shared" si="19"/>
        <v>0.58102766798418981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11.25</v>
      </c>
      <c r="F35" s="10">
        <f>G9</f>
        <v>13.9</v>
      </c>
      <c r="G35" s="28" t="str">
        <f>"1:"&amp;(TRUNC(F35/E35,1))</f>
        <v>1:1,2</v>
      </c>
      <c r="H35" s="27"/>
      <c r="I35" s="10">
        <f>J8</f>
        <v>11.850000000000001</v>
      </c>
      <c r="J35" s="10">
        <f>J9</f>
        <v>17.600000000000001</v>
      </c>
      <c r="K35" s="29" t="str">
        <f>"1:"&amp;(TRUNC(J35/I35,1))</f>
        <v>1:1,4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15.5</v>
      </c>
      <c r="F36" s="7">
        <f>G11</f>
        <v>10</v>
      </c>
      <c r="G36" s="28" t="str">
        <f t="shared" ref="G36:G43" si="20">"1:"&amp;(TRUNC(F36/E36,1))</f>
        <v>1:0,6</v>
      </c>
      <c r="H36" s="12"/>
      <c r="I36" s="7">
        <f>J10</f>
        <v>16.100000000000001</v>
      </c>
      <c r="J36" s="7">
        <f>J11</f>
        <v>11.8</v>
      </c>
      <c r="K36" s="29" t="str">
        <f t="shared" ref="K36:K43" si="21">"1:"&amp;(TRUNC(J36/I36,1))</f>
        <v>1:0,7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17.149999999999999</v>
      </c>
      <c r="F37" s="7">
        <f>G13</f>
        <v>14.6</v>
      </c>
      <c r="G37" s="28" t="str">
        <f t="shared" si="20"/>
        <v>1:0,8</v>
      </c>
      <c r="H37" s="12"/>
      <c r="I37" s="7">
        <f>J12</f>
        <v>17.5</v>
      </c>
      <c r="J37" s="7">
        <f>J13</f>
        <v>12.399999999999999</v>
      </c>
      <c r="K37" s="29" t="str">
        <f t="shared" si="21"/>
        <v>1:0,7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5.65</v>
      </c>
      <c r="F38" s="7">
        <f>G26</f>
        <v>21.9</v>
      </c>
      <c r="G38" s="28" t="str">
        <f t="shared" si="20"/>
        <v>1:3,8</v>
      </c>
      <c r="H38" s="12"/>
      <c r="I38" s="7">
        <f>J25</f>
        <v>7.15</v>
      </c>
      <c r="J38" s="7">
        <f>J26</f>
        <v>23.2</v>
      </c>
      <c r="K38" s="29" t="str">
        <f t="shared" si="21"/>
        <v>1:3,2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5.3</v>
      </c>
      <c r="F39" s="7">
        <f>G28</f>
        <v>14.1</v>
      </c>
      <c r="G39" s="28" t="str">
        <f t="shared" si="20"/>
        <v>1:2,6</v>
      </c>
      <c r="H39" s="12"/>
      <c r="I39" s="7">
        <f>J29</f>
        <v>7.35</v>
      </c>
      <c r="J39" s="7">
        <f>J28</f>
        <v>16.5</v>
      </c>
      <c r="K39" s="29" t="str">
        <f t="shared" si="21"/>
        <v>1:2,2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38.950000000000003</v>
      </c>
      <c r="F40" s="7">
        <f>G14</f>
        <v>30.299999999999997</v>
      </c>
      <c r="G40" s="28" t="str">
        <f t="shared" si="20"/>
        <v>1:0,7</v>
      </c>
      <c r="H40" s="12"/>
      <c r="I40" s="7">
        <f>J23</f>
        <v>45</v>
      </c>
      <c r="J40" s="7">
        <f>J14</f>
        <v>29.05</v>
      </c>
      <c r="K40" s="29" t="str">
        <f t="shared" si="21"/>
        <v>1:0,6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14.149999999999999</v>
      </c>
      <c r="F41" s="7">
        <f>G16</f>
        <v>17.5</v>
      </c>
      <c r="G41" s="28" t="str">
        <f t="shared" si="20"/>
        <v>1:1,2</v>
      </c>
      <c r="H41" s="12"/>
      <c r="I41" s="7">
        <f>J15</f>
        <v>11.25</v>
      </c>
      <c r="J41" s="7">
        <f>J16</f>
        <v>18.100000000000001</v>
      </c>
      <c r="K41" s="29" t="str">
        <f t="shared" si="21"/>
        <v>1:1,6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22.65</v>
      </c>
      <c r="F42" s="7">
        <f>G19</f>
        <v>21.85</v>
      </c>
      <c r="G42" s="28" t="str">
        <f t="shared" si="20"/>
        <v>1:0,9</v>
      </c>
      <c r="H42" s="12"/>
      <c r="I42" s="7">
        <f>J20</f>
        <v>22.75</v>
      </c>
      <c r="J42" s="7">
        <f>J19</f>
        <v>22.549999999999997</v>
      </c>
      <c r="K42" s="29" t="str">
        <f t="shared" si="21"/>
        <v>1:0,9</v>
      </c>
      <c r="L42" s="12"/>
    </row>
    <row r="43" spans="1:12" x14ac:dyDescent="0.25">
      <c r="A43" s="2">
        <v>27</v>
      </c>
      <c r="B43" s="2" t="s">
        <v>34</v>
      </c>
      <c r="E43" s="7">
        <f>G22</f>
        <v>38.650000000000006</v>
      </c>
      <c r="F43" s="7">
        <f>G18</f>
        <v>46</v>
      </c>
      <c r="G43" s="28" t="str">
        <f t="shared" si="20"/>
        <v>1:1,1</v>
      </c>
      <c r="H43" s="12"/>
      <c r="I43" s="7">
        <f>J22</f>
        <v>34.150000000000006</v>
      </c>
      <c r="J43" s="7">
        <f>J18</f>
        <v>45.1</v>
      </c>
      <c r="K43" s="24" t="str">
        <f t="shared" si="21"/>
        <v>1:1,3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21" priority="1" operator="lessThan">
      <formula>0.4</formula>
    </cfRule>
    <cfRule type="cellIs" dxfId="20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" workbookViewId="0">
      <selection activeCell="M28" sqref="M2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Q</v>
      </c>
    </row>
    <row r="3" spans="1:12" ht="15.75" thickBot="1" x14ac:dyDescent="0.3">
      <c r="A3" s="3"/>
      <c r="B3" s="4" t="s">
        <v>16</v>
      </c>
      <c r="C3" s="23">
        <v>37850</v>
      </c>
      <c r="D3" s="26" t="s">
        <v>17</v>
      </c>
      <c r="E3" s="97"/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18.2</v>
      </c>
      <c r="F8" s="16">
        <v>16.7</v>
      </c>
      <c r="G8" s="10">
        <f>AVERAGE(E8:F8)</f>
        <v>17.45</v>
      </c>
      <c r="H8" s="16">
        <v>15.3</v>
      </c>
      <c r="I8" s="16">
        <v>15.4</v>
      </c>
      <c r="J8" s="10">
        <f t="shared" ref="J8:J16" si="0">AVERAGE(H8:I8)</f>
        <v>15.350000000000001</v>
      </c>
      <c r="K8" s="12">
        <f>G8/(G8+J8)</f>
        <v>0.53201219512195119</v>
      </c>
      <c r="L8" s="18">
        <f>J8/(G8+J8)</f>
        <v>0.46798780487804886</v>
      </c>
    </row>
    <row r="9" spans="1:12" x14ac:dyDescent="0.25">
      <c r="A9" s="6">
        <v>2</v>
      </c>
      <c r="B9" s="2" t="s">
        <v>22</v>
      </c>
      <c r="E9" s="17">
        <v>20.9</v>
      </c>
      <c r="F9" s="17">
        <v>22.4</v>
      </c>
      <c r="G9" s="7">
        <f t="shared" ref="G9:G16" si="1">AVERAGE(E9:F9)</f>
        <v>21.65</v>
      </c>
      <c r="H9" s="17">
        <v>21.6</v>
      </c>
      <c r="I9" s="17">
        <v>22.4</v>
      </c>
      <c r="J9" s="7">
        <f t="shared" si="0"/>
        <v>22</v>
      </c>
      <c r="K9" s="12">
        <f t="shared" ref="K9:K16" si="2">G9/(G9+J9)</f>
        <v>0.49599083619702172</v>
      </c>
      <c r="L9" s="18">
        <f t="shared" ref="L9:L16" si="3">J9/(G9+J9)</f>
        <v>0.50400916380297822</v>
      </c>
    </row>
    <row r="10" spans="1:12" x14ac:dyDescent="0.25">
      <c r="A10" s="6">
        <v>3</v>
      </c>
      <c r="B10" s="2" t="s">
        <v>1</v>
      </c>
      <c r="E10" s="17">
        <v>21.9</v>
      </c>
      <c r="F10" s="17">
        <v>24.9</v>
      </c>
      <c r="G10" s="7">
        <f t="shared" si="1"/>
        <v>23.4</v>
      </c>
      <c r="H10" s="17">
        <v>21.1</v>
      </c>
      <c r="I10" s="17">
        <v>22.3</v>
      </c>
      <c r="J10" s="7">
        <f t="shared" si="0"/>
        <v>21.700000000000003</v>
      </c>
      <c r="K10" s="12">
        <f t="shared" si="2"/>
        <v>0.51884700665188466</v>
      </c>
      <c r="L10" s="18">
        <f t="shared" si="3"/>
        <v>0.48115299334811534</v>
      </c>
    </row>
    <row r="11" spans="1:12" x14ac:dyDescent="0.25">
      <c r="A11" s="6">
        <v>4</v>
      </c>
      <c r="B11" s="2" t="s">
        <v>2</v>
      </c>
      <c r="E11" s="17">
        <v>24.9</v>
      </c>
      <c r="F11" s="17">
        <v>24.1</v>
      </c>
      <c r="G11" s="7">
        <f t="shared" si="1"/>
        <v>24.5</v>
      </c>
      <c r="H11" s="17">
        <v>21.4</v>
      </c>
      <c r="I11" s="17">
        <v>23.1</v>
      </c>
      <c r="J11" s="7">
        <f t="shared" si="0"/>
        <v>22.25</v>
      </c>
      <c r="K11" s="12">
        <f t="shared" si="2"/>
        <v>0.52406417112299464</v>
      </c>
      <c r="L11" s="18">
        <f t="shared" si="3"/>
        <v>0.47593582887700536</v>
      </c>
    </row>
    <row r="12" spans="1:12" x14ac:dyDescent="0.25">
      <c r="A12" s="6">
        <v>5</v>
      </c>
      <c r="B12" t="s">
        <v>3</v>
      </c>
      <c r="C12"/>
      <c r="E12" s="17">
        <v>24.4</v>
      </c>
      <c r="F12" s="17">
        <v>21.6</v>
      </c>
      <c r="G12" s="7">
        <f t="shared" si="1"/>
        <v>23</v>
      </c>
      <c r="H12" s="17">
        <v>22.6</v>
      </c>
      <c r="I12" s="17">
        <v>22.5</v>
      </c>
      <c r="J12" s="7">
        <f t="shared" si="0"/>
        <v>22.55</v>
      </c>
      <c r="K12" s="12">
        <f t="shared" si="2"/>
        <v>0.50493962678375415</v>
      </c>
      <c r="L12" s="18">
        <f t="shared" si="3"/>
        <v>0.49506037321624591</v>
      </c>
    </row>
    <row r="13" spans="1:12" x14ac:dyDescent="0.25">
      <c r="A13" s="6">
        <v>6</v>
      </c>
      <c r="B13" t="s">
        <v>4</v>
      </c>
      <c r="C13"/>
      <c r="E13" s="17">
        <v>30.8</v>
      </c>
      <c r="F13" s="17">
        <v>29.9</v>
      </c>
      <c r="G13" s="7">
        <f t="shared" si="1"/>
        <v>30.35</v>
      </c>
      <c r="H13" s="17">
        <v>20.7</v>
      </c>
      <c r="I13" s="17">
        <v>22.5</v>
      </c>
      <c r="J13" s="7">
        <f t="shared" si="0"/>
        <v>21.6</v>
      </c>
      <c r="K13" s="12">
        <f t="shared" si="2"/>
        <v>0.58421559191530315</v>
      </c>
      <c r="L13" s="18">
        <f t="shared" si="3"/>
        <v>0.41578440808469685</v>
      </c>
    </row>
    <row r="14" spans="1:12" x14ac:dyDescent="0.25">
      <c r="A14" s="6">
        <v>7</v>
      </c>
      <c r="B14" t="s">
        <v>5</v>
      </c>
      <c r="C14"/>
      <c r="E14" s="17">
        <v>36.9</v>
      </c>
      <c r="F14" s="17">
        <v>41</v>
      </c>
      <c r="G14" s="7">
        <f t="shared" si="1"/>
        <v>38.950000000000003</v>
      </c>
      <c r="H14" s="17">
        <v>39.6</v>
      </c>
      <c r="I14" s="17">
        <v>43.8</v>
      </c>
      <c r="J14" s="7">
        <f t="shared" si="0"/>
        <v>41.7</v>
      </c>
      <c r="K14" s="12">
        <f t="shared" si="2"/>
        <v>0.48295102293862369</v>
      </c>
      <c r="L14" s="18">
        <f t="shared" si="3"/>
        <v>0.51704897706137631</v>
      </c>
    </row>
    <row r="15" spans="1:12" x14ac:dyDescent="0.25">
      <c r="A15" s="6">
        <v>8</v>
      </c>
      <c r="B15" t="s">
        <v>7</v>
      </c>
      <c r="C15"/>
      <c r="E15" s="17">
        <v>20.100000000000001</v>
      </c>
      <c r="F15" s="17">
        <v>22.1</v>
      </c>
      <c r="G15" s="7">
        <f t="shared" si="1"/>
        <v>21.1</v>
      </c>
      <c r="H15" s="17">
        <v>19</v>
      </c>
      <c r="I15" s="17">
        <v>21</v>
      </c>
      <c r="J15" s="7">
        <f t="shared" si="0"/>
        <v>20</v>
      </c>
      <c r="K15" s="12">
        <f t="shared" si="2"/>
        <v>0.51338199513381999</v>
      </c>
      <c r="L15" s="18">
        <f t="shared" si="3"/>
        <v>0.48661800486618001</v>
      </c>
    </row>
    <row r="16" spans="1:12" x14ac:dyDescent="0.25">
      <c r="A16" s="6">
        <v>9</v>
      </c>
      <c r="B16" t="s">
        <v>6</v>
      </c>
      <c r="C16"/>
      <c r="E16" s="17">
        <v>25.8</v>
      </c>
      <c r="F16" s="17">
        <v>23.6</v>
      </c>
      <c r="G16" s="7">
        <f t="shared" si="1"/>
        <v>24.700000000000003</v>
      </c>
      <c r="H16" s="17">
        <v>22.8</v>
      </c>
      <c r="I16" s="17">
        <v>20.3</v>
      </c>
      <c r="J16" s="7">
        <f t="shared" si="0"/>
        <v>21.55</v>
      </c>
      <c r="K16" s="12">
        <f t="shared" si="2"/>
        <v>0.53405405405405415</v>
      </c>
      <c r="L16" s="18">
        <f t="shared" si="3"/>
        <v>0.46594594594594596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48.8</v>
      </c>
      <c r="F18" s="17">
        <v>48.7</v>
      </c>
      <c r="G18" s="7">
        <f t="shared" ref="G18:G20" si="4">AVERAGE(E18:F18)</f>
        <v>48.75</v>
      </c>
      <c r="H18" s="17">
        <v>48.3</v>
      </c>
      <c r="I18" s="17">
        <v>49.6</v>
      </c>
      <c r="J18" s="7">
        <f t="shared" ref="J18:J20" si="5">AVERAGE(H18:I18)</f>
        <v>48.95</v>
      </c>
      <c r="K18" s="24">
        <f t="shared" ref="K18:K20" si="6">G18/(G18+J18)</f>
        <v>0.49897645854657113</v>
      </c>
      <c r="L18" s="25">
        <f t="shared" ref="L18:L20" si="7">J18/(G18+J18)</f>
        <v>0.50102354145342887</v>
      </c>
    </row>
    <row r="19" spans="1:12" x14ac:dyDescent="0.25">
      <c r="A19" s="6">
        <v>11</v>
      </c>
      <c r="B19" t="s">
        <v>8</v>
      </c>
      <c r="C19"/>
      <c r="E19" s="17">
        <v>29.4</v>
      </c>
      <c r="F19" s="17">
        <v>29.9</v>
      </c>
      <c r="G19" s="7">
        <f t="shared" si="4"/>
        <v>29.65</v>
      </c>
      <c r="H19" s="17">
        <v>33.5</v>
      </c>
      <c r="I19" s="17">
        <v>32.1</v>
      </c>
      <c r="J19" s="7">
        <f t="shared" si="5"/>
        <v>32.799999999999997</v>
      </c>
      <c r="K19" s="24">
        <f t="shared" si="6"/>
        <v>0.47477982385908729</v>
      </c>
      <c r="L19" s="25">
        <f t="shared" si="7"/>
        <v>0.52522017614091276</v>
      </c>
    </row>
    <row r="20" spans="1:12" x14ac:dyDescent="0.25">
      <c r="A20" s="6">
        <v>12</v>
      </c>
      <c r="B20" t="s">
        <v>9</v>
      </c>
      <c r="C20"/>
      <c r="E20" s="17">
        <v>34.700000000000003</v>
      </c>
      <c r="F20" s="17">
        <v>33.4</v>
      </c>
      <c r="G20" s="7">
        <f t="shared" si="4"/>
        <v>34.049999999999997</v>
      </c>
      <c r="H20" s="17">
        <v>32.5</v>
      </c>
      <c r="I20" s="17">
        <v>32.299999999999997</v>
      </c>
      <c r="J20" s="7">
        <f t="shared" si="5"/>
        <v>32.4</v>
      </c>
      <c r="K20" s="24">
        <f t="shared" si="6"/>
        <v>0.51241534988713322</v>
      </c>
      <c r="L20" s="25">
        <f t="shared" si="7"/>
        <v>0.48758465011286689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39</v>
      </c>
      <c r="F22" s="17">
        <v>37.1</v>
      </c>
      <c r="G22" s="7">
        <f t="shared" ref="G22:G23" si="8">AVERAGE(E22:F22)</f>
        <v>38.049999999999997</v>
      </c>
      <c r="H22" s="17">
        <v>39</v>
      </c>
      <c r="I22" s="17">
        <v>37</v>
      </c>
      <c r="J22" s="7">
        <f t="shared" ref="J22:J23" si="9">AVERAGE(H22:I22)</f>
        <v>38</v>
      </c>
      <c r="K22" s="24">
        <f t="shared" ref="K22:K23" si="10">G22/(G22+J22)</f>
        <v>0.50032873109796183</v>
      </c>
      <c r="L22" s="25">
        <f t="shared" ref="L22:L23" si="11">J22/(G22+J22)</f>
        <v>0.49967126890203817</v>
      </c>
    </row>
    <row r="23" spans="1:12" x14ac:dyDescent="0.25">
      <c r="A23" s="6">
        <v>14</v>
      </c>
      <c r="B23" t="s">
        <v>11</v>
      </c>
      <c r="C23"/>
      <c r="E23" s="17">
        <v>50.9</v>
      </c>
      <c r="F23" s="17">
        <v>53.6</v>
      </c>
      <c r="G23" s="7">
        <f t="shared" si="8"/>
        <v>52.25</v>
      </c>
      <c r="H23" s="17">
        <v>45.8</v>
      </c>
      <c r="I23" s="17">
        <v>47.6</v>
      </c>
      <c r="J23" s="7">
        <f t="shared" si="9"/>
        <v>46.7</v>
      </c>
      <c r="K23" s="12">
        <f t="shared" si="10"/>
        <v>0.52804446690247597</v>
      </c>
      <c r="L23" s="18">
        <f t="shared" si="11"/>
        <v>0.47195553309752403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11.6</v>
      </c>
      <c r="F25" s="17">
        <v>12.6</v>
      </c>
      <c r="G25" s="7">
        <f t="shared" ref="G25:G26" si="12">AVERAGE(E25:F25)</f>
        <v>12.1</v>
      </c>
      <c r="H25" s="17">
        <v>12.2</v>
      </c>
      <c r="I25" s="17">
        <v>12.6</v>
      </c>
      <c r="J25" s="7">
        <f t="shared" ref="J25:J26" si="13">AVERAGE(H25:I25)</f>
        <v>12.399999999999999</v>
      </c>
      <c r="K25" s="24">
        <f t="shared" ref="K25:K26" si="14">G25/(G25+J25)</f>
        <v>0.49387755102040815</v>
      </c>
      <c r="L25" s="25">
        <f t="shared" ref="L25:L26" si="15">J25/(G25+J25)</f>
        <v>0.5061224489795918</v>
      </c>
    </row>
    <row r="26" spans="1:12" x14ac:dyDescent="0.25">
      <c r="A26" s="6">
        <v>16</v>
      </c>
      <c r="B26" t="s">
        <v>12</v>
      </c>
      <c r="C26"/>
      <c r="E26" s="17">
        <v>26.9</v>
      </c>
      <c r="F26" s="17">
        <v>24.7</v>
      </c>
      <c r="G26" s="7">
        <f t="shared" si="12"/>
        <v>25.799999999999997</v>
      </c>
      <c r="H26" s="17">
        <v>26.3</v>
      </c>
      <c r="I26" s="17">
        <v>23.8</v>
      </c>
      <c r="J26" s="7">
        <f t="shared" si="13"/>
        <v>25.05</v>
      </c>
      <c r="K26" s="24">
        <f t="shared" si="14"/>
        <v>0.50737463126843663</v>
      </c>
      <c r="L26" s="25">
        <f t="shared" si="15"/>
        <v>0.49262536873156348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23.7</v>
      </c>
      <c r="F28" s="17">
        <v>23.8</v>
      </c>
      <c r="G28" s="7">
        <f t="shared" ref="G28:G29" si="16">AVERAGE(E28:F28)</f>
        <v>23.75</v>
      </c>
      <c r="H28" s="17">
        <v>18</v>
      </c>
      <c r="I28" s="17">
        <v>19.100000000000001</v>
      </c>
      <c r="J28" s="7">
        <f t="shared" ref="J28:J29" si="17">AVERAGE(H28:I28)</f>
        <v>18.55</v>
      </c>
      <c r="K28" s="24">
        <f t="shared" ref="K28:K29" si="18">G28/(G28+J28)</f>
        <v>0.56146572104018921</v>
      </c>
      <c r="L28" s="25">
        <f t="shared" ref="L28:L29" si="19">J28/(G28+J28)</f>
        <v>0.4385342789598109</v>
      </c>
    </row>
    <row r="29" spans="1:12" x14ac:dyDescent="0.25">
      <c r="A29" s="6">
        <v>18</v>
      </c>
      <c r="B29" t="s">
        <v>15</v>
      </c>
      <c r="C29"/>
      <c r="E29" s="17">
        <v>10</v>
      </c>
      <c r="F29" s="17">
        <v>9.9</v>
      </c>
      <c r="G29" s="7">
        <f t="shared" si="16"/>
        <v>9.9499999999999993</v>
      </c>
      <c r="H29" s="17">
        <v>8.6999999999999993</v>
      </c>
      <c r="I29" s="17">
        <v>9.1</v>
      </c>
      <c r="J29" s="7">
        <f t="shared" si="17"/>
        <v>8.8999999999999986</v>
      </c>
      <c r="K29" s="24">
        <f t="shared" si="18"/>
        <v>0.52785145888594165</v>
      </c>
      <c r="L29" s="25">
        <f t="shared" si="19"/>
        <v>0.47214854111405835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17.45</v>
      </c>
      <c r="F35" s="10">
        <f>G9</f>
        <v>21.65</v>
      </c>
      <c r="G35" s="28" t="str">
        <f>"1:"&amp;(TRUNC(F35/E35,1))</f>
        <v>1:1,2</v>
      </c>
      <c r="H35" s="27"/>
      <c r="I35" s="10">
        <f>J8</f>
        <v>15.350000000000001</v>
      </c>
      <c r="J35" s="10">
        <f>J9</f>
        <v>22</v>
      </c>
      <c r="K35" s="29" t="str">
        <f>"1:"&amp;(TRUNC(J35/I35,1))</f>
        <v>1:1,4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23.4</v>
      </c>
      <c r="F36" s="7">
        <f>G11</f>
        <v>24.5</v>
      </c>
      <c r="G36" s="28" t="str">
        <f t="shared" ref="G36:G43" si="20">"1:"&amp;(TRUNC(F36/E36,1))</f>
        <v>1:1</v>
      </c>
      <c r="H36" s="12"/>
      <c r="I36" s="7">
        <f>J10</f>
        <v>21.700000000000003</v>
      </c>
      <c r="J36" s="7">
        <f>J11</f>
        <v>22.25</v>
      </c>
      <c r="K36" s="29" t="str">
        <f t="shared" ref="K36:K43" si="21">"1:"&amp;(TRUNC(J36/I36,1))</f>
        <v>1:1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23</v>
      </c>
      <c r="F37" s="7">
        <f>G13</f>
        <v>30.35</v>
      </c>
      <c r="G37" s="28" t="str">
        <f t="shared" si="20"/>
        <v>1:1,3</v>
      </c>
      <c r="H37" s="12"/>
      <c r="I37" s="7">
        <f>J12</f>
        <v>22.55</v>
      </c>
      <c r="J37" s="7">
        <f>J13</f>
        <v>21.6</v>
      </c>
      <c r="K37" s="29" t="str">
        <f t="shared" si="21"/>
        <v>1:0,9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12.1</v>
      </c>
      <c r="F38" s="7">
        <f>G26</f>
        <v>25.799999999999997</v>
      </c>
      <c r="G38" s="28" t="str">
        <f t="shared" si="20"/>
        <v>1:2,1</v>
      </c>
      <c r="H38" s="12"/>
      <c r="I38" s="7">
        <f>J25</f>
        <v>12.399999999999999</v>
      </c>
      <c r="J38" s="7">
        <f>J26</f>
        <v>25.05</v>
      </c>
      <c r="K38" s="29" t="str">
        <f t="shared" si="21"/>
        <v>1:2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9.9499999999999993</v>
      </c>
      <c r="F39" s="7">
        <f>G28</f>
        <v>23.75</v>
      </c>
      <c r="G39" s="28" t="str">
        <f t="shared" si="20"/>
        <v>1:2,3</v>
      </c>
      <c r="H39" s="12"/>
      <c r="I39" s="7">
        <f>J29</f>
        <v>8.8999999999999986</v>
      </c>
      <c r="J39" s="7">
        <f>J28</f>
        <v>18.55</v>
      </c>
      <c r="K39" s="29" t="str">
        <f t="shared" si="21"/>
        <v>1:2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52.25</v>
      </c>
      <c r="F40" s="7">
        <f>G14</f>
        <v>38.950000000000003</v>
      </c>
      <c r="G40" s="28" t="str">
        <f t="shared" si="20"/>
        <v>1:0,7</v>
      </c>
      <c r="H40" s="12"/>
      <c r="I40" s="7">
        <f>J23</f>
        <v>46.7</v>
      </c>
      <c r="J40" s="7">
        <f>J14</f>
        <v>41.7</v>
      </c>
      <c r="K40" s="29" t="str">
        <f t="shared" si="21"/>
        <v>1:0,8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21.1</v>
      </c>
      <c r="F41" s="7">
        <f>G16</f>
        <v>24.700000000000003</v>
      </c>
      <c r="G41" s="28" t="str">
        <f t="shared" si="20"/>
        <v>1:1,1</v>
      </c>
      <c r="H41" s="12"/>
      <c r="I41" s="7">
        <f>J15</f>
        <v>20</v>
      </c>
      <c r="J41" s="7">
        <f>J16</f>
        <v>21.55</v>
      </c>
      <c r="K41" s="29" t="str">
        <f t="shared" si="21"/>
        <v>1:1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34.049999999999997</v>
      </c>
      <c r="F42" s="7">
        <f>G19</f>
        <v>29.65</v>
      </c>
      <c r="G42" s="28" t="str">
        <f t="shared" si="20"/>
        <v>1:0,8</v>
      </c>
      <c r="H42" s="12"/>
      <c r="I42" s="7">
        <f>J20</f>
        <v>32.4</v>
      </c>
      <c r="J42" s="7">
        <f>J19</f>
        <v>32.799999999999997</v>
      </c>
      <c r="K42" s="29" t="str">
        <f t="shared" si="21"/>
        <v>1:1</v>
      </c>
      <c r="L42" s="12"/>
    </row>
    <row r="43" spans="1:12" x14ac:dyDescent="0.25">
      <c r="A43" s="2">
        <v>27</v>
      </c>
      <c r="B43" s="2" t="s">
        <v>34</v>
      </c>
      <c r="E43" s="7">
        <f>G22</f>
        <v>38.049999999999997</v>
      </c>
      <c r="F43" s="7">
        <f>G18</f>
        <v>48.75</v>
      </c>
      <c r="G43" s="28" t="str">
        <f t="shared" si="20"/>
        <v>1:1,2</v>
      </c>
      <c r="H43" s="12"/>
      <c r="I43" s="7">
        <f>J22</f>
        <v>38</v>
      </c>
      <c r="J43" s="7">
        <f>J18</f>
        <v>48.95</v>
      </c>
      <c r="K43" s="24" t="str">
        <f t="shared" si="21"/>
        <v>1:1,2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19" priority="1" operator="lessThan">
      <formula>0.4</formula>
    </cfRule>
    <cfRule type="cellIs" dxfId="18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" workbookViewId="0">
      <selection activeCell="O30" sqref="O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R</v>
      </c>
    </row>
    <row r="3" spans="1:12" ht="15.75" thickBot="1" x14ac:dyDescent="0.3">
      <c r="A3" s="3"/>
      <c r="B3" s="4" t="s">
        <v>16</v>
      </c>
      <c r="C3" s="23">
        <v>37635</v>
      </c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10.9</v>
      </c>
      <c r="F8" s="16">
        <v>13.7</v>
      </c>
      <c r="G8" s="10">
        <f>AVERAGE(E8:F8)</f>
        <v>12.3</v>
      </c>
      <c r="H8" s="16">
        <v>16.600000000000001</v>
      </c>
      <c r="I8" s="16">
        <v>15.1</v>
      </c>
      <c r="J8" s="10">
        <f t="shared" ref="J8:J16" si="0">AVERAGE(H8:I8)</f>
        <v>15.850000000000001</v>
      </c>
      <c r="K8" s="12">
        <f>G8/(G8+J8)</f>
        <v>0.43694493783303728</v>
      </c>
      <c r="L8" s="18">
        <f>J8/(G8+J8)</f>
        <v>0.56305506216696266</v>
      </c>
    </row>
    <row r="9" spans="1:12" x14ac:dyDescent="0.25">
      <c r="A9" s="6">
        <v>2</v>
      </c>
      <c r="B9" s="2" t="s">
        <v>22</v>
      </c>
      <c r="E9" s="17">
        <v>14.1</v>
      </c>
      <c r="F9" s="17">
        <v>12.2</v>
      </c>
      <c r="G9" s="7">
        <f t="shared" ref="G9:G16" si="1">AVERAGE(E9:F9)</f>
        <v>13.149999999999999</v>
      </c>
      <c r="H9" s="17">
        <v>18.7</v>
      </c>
      <c r="I9" s="17">
        <v>19</v>
      </c>
      <c r="J9" s="7">
        <f t="shared" si="0"/>
        <v>18.850000000000001</v>
      </c>
      <c r="K9" s="12">
        <f t="shared" ref="K9:K16" si="2">G9/(G9+J9)</f>
        <v>0.41093749999999996</v>
      </c>
      <c r="L9" s="18">
        <f t="shared" ref="L9:L16" si="3">J9/(G9+J9)</f>
        <v>0.58906250000000004</v>
      </c>
    </row>
    <row r="10" spans="1:12" x14ac:dyDescent="0.25">
      <c r="A10" s="6">
        <v>3</v>
      </c>
      <c r="B10" s="2" t="s">
        <v>1</v>
      </c>
      <c r="E10" s="17">
        <v>17.899999999999999</v>
      </c>
      <c r="F10" s="17">
        <v>20.5</v>
      </c>
      <c r="G10" s="7">
        <f t="shared" si="1"/>
        <v>19.2</v>
      </c>
      <c r="H10" s="17">
        <v>17.8</v>
      </c>
      <c r="I10" s="17">
        <v>18.5</v>
      </c>
      <c r="J10" s="7">
        <f t="shared" si="0"/>
        <v>18.149999999999999</v>
      </c>
      <c r="K10" s="12">
        <f t="shared" si="2"/>
        <v>0.51405622489959846</v>
      </c>
      <c r="L10" s="18">
        <f t="shared" si="3"/>
        <v>0.48594377510040165</v>
      </c>
    </row>
    <row r="11" spans="1:12" x14ac:dyDescent="0.25">
      <c r="A11" s="6">
        <v>4</v>
      </c>
      <c r="B11" s="2" t="s">
        <v>2</v>
      </c>
      <c r="E11" s="17">
        <v>13.1</v>
      </c>
      <c r="F11" s="17">
        <v>13.7</v>
      </c>
      <c r="G11" s="7">
        <f t="shared" si="1"/>
        <v>13.399999999999999</v>
      </c>
      <c r="H11" s="17">
        <v>12.8</v>
      </c>
      <c r="I11" s="17">
        <v>10.7</v>
      </c>
      <c r="J11" s="7">
        <f t="shared" si="0"/>
        <v>11.75</v>
      </c>
      <c r="K11" s="12">
        <f t="shared" si="2"/>
        <v>0.53280318091451284</v>
      </c>
      <c r="L11" s="18">
        <f t="shared" si="3"/>
        <v>0.4671968190854871</v>
      </c>
    </row>
    <row r="12" spans="1:12" x14ac:dyDescent="0.25">
      <c r="A12" s="6">
        <v>5</v>
      </c>
      <c r="B12" t="s">
        <v>3</v>
      </c>
      <c r="C12"/>
      <c r="E12" s="17">
        <v>21</v>
      </c>
      <c r="F12" s="17">
        <v>19.5</v>
      </c>
      <c r="G12" s="7">
        <f t="shared" si="1"/>
        <v>20.25</v>
      </c>
      <c r="H12" s="17">
        <v>20</v>
      </c>
      <c r="I12" s="17">
        <v>18.100000000000001</v>
      </c>
      <c r="J12" s="7">
        <f t="shared" si="0"/>
        <v>19.05</v>
      </c>
      <c r="K12" s="12">
        <f t="shared" si="2"/>
        <v>0.51526717557251911</v>
      </c>
      <c r="L12" s="18">
        <f t="shared" si="3"/>
        <v>0.48473282442748095</v>
      </c>
    </row>
    <row r="13" spans="1:12" x14ac:dyDescent="0.25">
      <c r="A13" s="6">
        <v>6</v>
      </c>
      <c r="B13" t="s">
        <v>4</v>
      </c>
      <c r="C13"/>
      <c r="E13" s="17">
        <v>13.8</v>
      </c>
      <c r="F13" s="17">
        <v>14.6</v>
      </c>
      <c r="G13" s="7">
        <f t="shared" si="1"/>
        <v>14.2</v>
      </c>
      <c r="H13" s="17">
        <v>14</v>
      </c>
      <c r="I13" s="17">
        <v>12.2</v>
      </c>
      <c r="J13" s="7">
        <f t="shared" si="0"/>
        <v>13.1</v>
      </c>
      <c r="K13" s="12">
        <f t="shared" si="2"/>
        <v>0.52014652014652019</v>
      </c>
      <c r="L13" s="18">
        <f t="shared" si="3"/>
        <v>0.47985347985347987</v>
      </c>
    </row>
    <row r="14" spans="1:12" x14ac:dyDescent="0.25">
      <c r="A14" s="6">
        <v>7</v>
      </c>
      <c r="B14" t="s">
        <v>5</v>
      </c>
      <c r="C14"/>
      <c r="E14" s="17">
        <v>34.4</v>
      </c>
      <c r="F14" s="17">
        <v>34.200000000000003</v>
      </c>
      <c r="G14" s="7">
        <f t="shared" si="1"/>
        <v>34.299999999999997</v>
      </c>
      <c r="H14" s="17">
        <v>34.299999999999997</v>
      </c>
      <c r="I14" s="17">
        <v>31.5</v>
      </c>
      <c r="J14" s="7">
        <f t="shared" si="0"/>
        <v>32.9</v>
      </c>
      <c r="K14" s="12">
        <f t="shared" si="2"/>
        <v>0.51041666666666674</v>
      </c>
      <c r="L14" s="18">
        <f t="shared" si="3"/>
        <v>0.48958333333333337</v>
      </c>
    </row>
    <row r="15" spans="1:12" x14ac:dyDescent="0.25">
      <c r="A15" s="6">
        <v>8</v>
      </c>
      <c r="B15" t="s">
        <v>7</v>
      </c>
      <c r="C15"/>
      <c r="E15" s="17">
        <v>13.8</v>
      </c>
      <c r="F15" s="17">
        <v>16.600000000000001</v>
      </c>
      <c r="G15" s="7">
        <f t="shared" si="1"/>
        <v>15.200000000000001</v>
      </c>
      <c r="H15" s="17">
        <v>13.7</v>
      </c>
      <c r="I15" s="17">
        <v>16.899999999999999</v>
      </c>
      <c r="J15" s="7">
        <f t="shared" si="0"/>
        <v>15.299999999999999</v>
      </c>
      <c r="K15" s="12">
        <f t="shared" si="2"/>
        <v>0.49836065573770494</v>
      </c>
      <c r="L15" s="18">
        <f t="shared" si="3"/>
        <v>0.50163934426229506</v>
      </c>
    </row>
    <row r="16" spans="1:12" x14ac:dyDescent="0.25">
      <c r="A16" s="6">
        <v>9</v>
      </c>
      <c r="B16" t="s">
        <v>6</v>
      </c>
      <c r="C16"/>
      <c r="E16" s="17">
        <v>14.6</v>
      </c>
      <c r="F16" s="17">
        <v>15</v>
      </c>
      <c r="G16" s="7">
        <f t="shared" si="1"/>
        <v>14.8</v>
      </c>
      <c r="H16" s="17">
        <v>14.8</v>
      </c>
      <c r="I16" s="17">
        <v>15.5</v>
      </c>
      <c r="J16" s="7">
        <f t="shared" si="0"/>
        <v>15.15</v>
      </c>
      <c r="K16" s="12">
        <f t="shared" si="2"/>
        <v>0.49415692821368945</v>
      </c>
      <c r="L16" s="18">
        <f t="shared" si="3"/>
        <v>0.50584307178631049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31.3</v>
      </c>
      <c r="F18" s="17">
        <v>37.799999999999997</v>
      </c>
      <c r="G18" s="7">
        <f t="shared" ref="G18:G20" si="4">AVERAGE(E18:F18)</f>
        <v>34.549999999999997</v>
      </c>
      <c r="H18" s="17">
        <v>37.1</v>
      </c>
      <c r="I18" s="17">
        <v>36.6</v>
      </c>
      <c r="J18" s="7">
        <f t="shared" ref="J18:J20" si="5">AVERAGE(H18:I18)</f>
        <v>36.85</v>
      </c>
      <c r="K18" s="24">
        <f t="shared" ref="K18:K20" si="6">G18/(G18+J18)</f>
        <v>0.48389355742296913</v>
      </c>
      <c r="L18" s="25">
        <f t="shared" ref="L18:L20" si="7">J18/(G18+J18)</f>
        <v>0.51610644257703076</v>
      </c>
    </row>
    <row r="19" spans="1:12" x14ac:dyDescent="0.25">
      <c r="A19" s="6">
        <v>11</v>
      </c>
      <c r="B19" t="s">
        <v>8</v>
      </c>
      <c r="C19"/>
      <c r="E19" s="17">
        <v>15.3</v>
      </c>
      <c r="F19" s="17">
        <v>14.1</v>
      </c>
      <c r="G19" s="7">
        <f t="shared" si="4"/>
        <v>14.7</v>
      </c>
      <c r="H19" s="17">
        <v>14.5</v>
      </c>
      <c r="I19" s="17">
        <v>12.9</v>
      </c>
      <c r="J19" s="7">
        <f t="shared" si="5"/>
        <v>13.7</v>
      </c>
      <c r="K19" s="24">
        <f t="shared" si="6"/>
        <v>0.51760563380281688</v>
      </c>
      <c r="L19" s="25">
        <f t="shared" si="7"/>
        <v>0.48239436619718312</v>
      </c>
    </row>
    <row r="20" spans="1:12" x14ac:dyDescent="0.25">
      <c r="A20" s="6">
        <v>12</v>
      </c>
      <c r="B20" t="s">
        <v>9</v>
      </c>
      <c r="C20"/>
      <c r="E20" s="17">
        <v>23.5</v>
      </c>
      <c r="F20" s="17">
        <v>22.4</v>
      </c>
      <c r="G20" s="7">
        <f t="shared" si="4"/>
        <v>22.95</v>
      </c>
      <c r="H20" s="17">
        <v>20.6</v>
      </c>
      <c r="I20" s="17">
        <v>19.2</v>
      </c>
      <c r="J20" s="7">
        <f t="shared" si="5"/>
        <v>19.899999999999999</v>
      </c>
      <c r="K20" s="24">
        <f t="shared" si="6"/>
        <v>0.5355892648774796</v>
      </c>
      <c r="L20" s="25">
        <f t="shared" si="7"/>
        <v>0.46441073512252046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33.9</v>
      </c>
      <c r="F22" s="17">
        <v>33.4</v>
      </c>
      <c r="G22" s="7">
        <f t="shared" ref="G22:G23" si="8">AVERAGE(E22:F22)</f>
        <v>33.65</v>
      </c>
      <c r="H22" s="17">
        <v>24.6</v>
      </c>
      <c r="I22" s="17">
        <v>29.8</v>
      </c>
      <c r="J22" s="7">
        <f t="shared" ref="J22:J23" si="9">AVERAGE(H22:I22)</f>
        <v>27.200000000000003</v>
      </c>
      <c r="K22" s="24">
        <f t="shared" ref="K22:K23" si="10">G22/(G22+J22)</f>
        <v>0.55299917830731304</v>
      </c>
      <c r="L22" s="25">
        <f t="shared" ref="L22:L23" si="11">J22/(G22+J22)</f>
        <v>0.44700082169268696</v>
      </c>
    </row>
    <row r="23" spans="1:12" x14ac:dyDescent="0.25">
      <c r="A23" s="6">
        <v>14</v>
      </c>
      <c r="B23" t="s">
        <v>11</v>
      </c>
      <c r="C23"/>
      <c r="E23" s="17">
        <v>41.3</v>
      </c>
      <c r="F23" s="17">
        <v>44.4</v>
      </c>
      <c r="G23" s="7">
        <f t="shared" si="8"/>
        <v>42.849999999999994</v>
      </c>
      <c r="H23" s="17">
        <v>40</v>
      </c>
      <c r="I23" s="17">
        <v>42.6</v>
      </c>
      <c r="J23" s="7">
        <f t="shared" si="9"/>
        <v>41.3</v>
      </c>
      <c r="K23" s="12">
        <f t="shared" si="10"/>
        <v>0.50920974450386214</v>
      </c>
      <c r="L23" s="18">
        <f t="shared" si="11"/>
        <v>0.49079025549613786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3.4</v>
      </c>
      <c r="F25" s="17">
        <v>3.8</v>
      </c>
      <c r="G25" s="7">
        <f t="shared" ref="G25:G26" si="12">AVERAGE(E25:F25)</f>
        <v>3.5999999999999996</v>
      </c>
      <c r="H25" s="17">
        <v>4.8</v>
      </c>
      <c r="I25" s="17">
        <v>5</v>
      </c>
      <c r="J25" s="7">
        <f t="shared" ref="J25:J26" si="13">AVERAGE(H25:I25)</f>
        <v>4.9000000000000004</v>
      </c>
      <c r="K25" s="24">
        <f t="shared" ref="K25:K26" si="14">G25/(G25+J25)</f>
        <v>0.42352941176470582</v>
      </c>
      <c r="L25" s="25">
        <f t="shared" ref="L25:L26" si="15">J25/(G25+J25)</f>
        <v>0.57647058823529418</v>
      </c>
    </row>
    <row r="26" spans="1:12" x14ac:dyDescent="0.25">
      <c r="A26" s="6">
        <v>16</v>
      </c>
      <c r="B26" t="s">
        <v>12</v>
      </c>
      <c r="C26"/>
      <c r="E26" s="17">
        <v>18.7</v>
      </c>
      <c r="F26" s="17">
        <v>17.100000000000001</v>
      </c>
      <c r="G26" s="7">
        <f t="shared" si="12"/>
        <v>17.899999999999999</v>
      </c>
      <c r="H26" s="17">
        <v>20.6</v>
      </c>
      <c r="I26" s="17">
        <v>20.9</v>
      </c>
      <c r="J26" s="7">
        <f t="shared" si="13"/>
        <v>20.75</v>
      </c>
      <c r="K26" s="24">
        <f t="shared" si="14"/>
        <v>0.46313065976714096</v>
      </c>
      <c r="L26" s="25">
        <f t="shared" si="15"/>
        <v>0.53686934023285904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12.7</v>
      </c>
      <c r="F28" s="17">
        <v>15.9</v>
      </c>
      <c r="G28" s="7">
        <f t="shared" ref="G28:G29" si="16">AVERAGE(E28:F28)</f>
        <v>14.3</v>
      </c>
      <c r="H28" s="17">
        <v>13.8</v>
      </c>
      <c r="I28" s="17">
        <v>15.7</v>
      </c>
      <c r="J28" s="7">
        <f t="shared" ref="J28:J29" si="17">AVERAGE(H28:I28)</f>
        <v>14.75</v>
      </c>
      <c r="K28" s="24">
        <f t="shared" ref="K28:K29" si="18">G28/(G28+J28)</f>
        <v>0.49225473321858865</v>
      </c>
      <c r="L28" s="25">
        <f t="shared" ref="L28:L29" si="19">J28/(G28+J28)</f>
        <v>0.5077452667814113</v>
      </c>
    </row>
    <row r="29" spans="1:12" x14ac:dyDescent="0.25">
      <c r="A29" s="6">
        <v>18</v>
      </c>
      <c r="B29" t="s">
        <v>15</v>
      </c>
      <c r="C29"/>
      <c r="E29" s="17">
        <v>5</v>
      </c>
      <c r="F29" s="17">
        <v>5.8</v>
      </c>
      <c r="G29" s="7">
        <f t="shared" si="16"/>
        <v>5.4</v>
      </c>
      <c r="H29" s="17">
        <v>5.7</v>
      </c>
      <c r="I29" s="17">
        <v>5.6</v>
      </c>
      <c r="J29" s="7">
        <f t="shared" si="17"/>
        <v>5.65</v>
      </c>
      <c r="K29" s="24">
        <f t="shared" si="18"/>
        <v>0.48868778280542985</v>
      </c>
      <c r="L29" s="25">
        <f t="shared" si="19"/>
        <v>0.5113122171945701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12.3</v>
      </c>
      <c r="F35" s="10">
        <f>G9</f>
        <v>13.149999999999999</v>
      </c>
      <c r="G35" s="28" t="str">
        <f>"1:"&amp;(TRUNC(F35/E35,1))</f>
        <v>1:1</v>
      </c>
      <c r="H35" s="27"/>
      <c r="I35" s="10">
        <f>J8</f>
        <v>15.850000000000001</v>
      </c>
      <c r="J35" s="10">
        <f>J9</f>
        <v>18.850000000000001</v>
      </c>
      <c r="K35" s="29" t="str">
        <f>"1:"&amp;(TRUNC(J35/I35,1))</f>
        <v>1:1,1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19.2</v>
      </c>
      <c r="F36" s="7">
        <f>G11</f>
        <v>13.399999999999999</v>
      </c>
      <c r="G36" s="28" t="str">
        <f t="shared" ref="G36:G43" si="20">"1:"&amp;(TRUNC(F36/E36,1))</f>
        <v>1:0,6</v>
      </c>
      <c r="H36" s="12"/>
      <c r="I36" s="7">
        <f>J10</f>
        <v>18.149999999999999</v>
      </c>
      <c r="J36" s="7">
        <f>J11</f>
        <v>11.75</v>
      </c>
      <c r="K36" s="29" t="str">
        <f t="shared" ref="K36:K43" si="21">"1:"&amp;(TRUNC(J36/I36,1))</f>
        <v>1:0,6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20.25</v>
      </c>
      <c r="F37" s="7">
        <f>G13</f>
        <v>14.2</v>
      </c>
      <c r="G37" s="28" t="str">
        <f t="shared" si="20"/>
        <v>1:0,7</v>
      </c>
      <c r="H37" s="12"/>
      <c r="I37" s="7">
        <f>J12</f>
        <v>19.05</v>
      </c>
      <c r="J37" s="7">
        <f>J13</f>
        <v>13.1</v>
      </c>
      <c r="K37" s="29" t="str">
        <f t="shared" si="21"/>
        <v>1:0,6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3.5999999999999996</v>
      </c>
      <c r="F38" s="7">
        <f>G26</f>
        <v>17.899999999999999</v>
      </c>
      <c r="G38" s="28" t="str">
        <f t="shared" si="20"/>
        <v>1:4,9</v>
      </c>
      <c r="H38" s="12"/>
      <c r="I38" s="7">
        <f>J25</f>
        <v>4.9000000000000004</v>
      </c>
      <c r="J38" s="7">
        <f>J26</f>
        <v>20.75</v>
      </c>
      <c r="K38" s="29" t="str">
        <f t="shared" si="21"/>
        <v>1:4,2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5.4</v>
      </c>
      <c r="F39" s="7">
        <f>G28</f>
        <v>14.3</v>
      </c>
      <c r="G39" s="28" t="str">
        <f t="shared" si="20"/>
        <v>1:2,6</v>
      </c>
      <c r="H39" s="12"/>
      <c r="I39" s="7">
        <f>J29</f>
        <v>5.65</v>
      </c>
      <c r="J39" s="7">
        <f>J28</f>
        <v>14.75</v>
      </c>
      <c r="K39" s="29" t="str">
        <f t="shared" si="21"/>
        <v>1:2,6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42.849999999999994</v>
      </c>
      <c r="F40" s="7">
        <f>G14</f>
        <v>34.299999999999997</v>
      </c>
      <c r="G40" s="28" t="str">
        <f t="shared" si="20"/>
        <v>1:0,8</v>
      </c>
      <c r="H40" s="12"/>
      <c r="I40" s="7">
        <f>J23</f>
        <v>41.3</v>
      </c>
      <c r="J40" s="7">
        <f>J14</f>
        <v>32.9</v>
      </c>
      <c r="K40" s="29" t="str">
        <f t="shared" si="21"/>
        <v>1:0,7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15.200000000000001</v>
      </c>
      <c r="F41" s="7">
        <f>G16</f>
        <v>14.8</v>
      </c>
      <c r="G41" s="28" t="str">
        <f t="shared" si="20"/>
        <v>1:0,9</v>
      </c>
      <c r="H41" s="12"/>
      <c r="I41" s="7">
        <f>J15</f>
        <v>15.299999999999999</v>
      </c>
      <c r="J41" s="7">
        <f>J16</f>
        <v>15.15</v>
      </c>
      <c r="K41" s="29" t="str">
        <f t="shared" si="21"/>
        <v>1:0,9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22.95</v>
      </c>
      <c r="F42" s="7">
        <f>G19</f>
        <v>14.7</v>
      </c>
      <c r="G42" s="28" t="str">
        <f t="shared" si="20"/>
        <v>1:0,6</v>
      </c>
      <c r="H42" s="12"/>
      <c r="I42" s="7">
        <f>J20</f>
        <v>19.899999999999999</v>
      </c>
      <c r="J42" s="7">
        <f>J19</f>
        <v>13.7</v>
      </c>
      <c r="K42" s="29" t="str">
        <f t="shared" si="21"/>
        <v>1:0,6</v>
      </c>
      <c r="L42" s="12"/>
    </row>
    <row r="43" spans="1:12" x14ac:dyDescent="0.25">
      <c r="A43" s="2">
        <v>27</v>
      </c>
      <c r="B43" s="2" t="s">
        <v>34</v>
      </c>
      <c r="E43" s="7">
        <f>G22</f>
        <v>33.65</v>
      </c>
      <c r="F43" s="7">
        <f>G18</f>
        <v>34.549999999999997</v>
      </c>
      <c r="G43" s="28" t="str">
        <f t="shared" si="20"/>
        <v>1:1</v>
      </c>
      <c r="H43" s="12"/>
      <c r="I43" s="7">
        <f>J22</f>
        <v>27.200000000000003</v>
      </c>
      <c r="J43" s="7">
        <f>J18</f>
        <v>36.85</v>
      </c>
      <c r="K43" s="24" t="str">
        <f t="shared" si="21"/>
        <v>1:1,3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17" priority="1" operator="lessThan">
      <formula>0.4</formula>
    </cfRule>
    <cfRule type="cellIs" dxfId="16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K38" sqref="K38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S</v>
      </c>
    </row>
    <row r="3" spans="1:12" ht="15.75" thickBot="1" x14ac:dyDescent="0.3">
      <c r="A3" s="3"/>
      <c r="B3" s="4" t="s">
        <v>16</v>
      </c>
      <c r="C3" s="23">
        <v>35809</v>
      </c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18.899999999999999</v>
      </c>
      <c r="F8" s="16">
        <v>16.600000000000001</v>
      </c>
      <c r="G8" s="10">
        <f>AVERAGE(E8:F8)</f>
        <v>17.75</v>
      </c>
      <c r="H8" s="16">
        <v>14.9</v>
      </c>
      <c r="I8" s="16">
        <v>14.7</v>
      </c>
      <c r="J8" s="10">
        <f t="shared" ref="J8:J16" si="0">AVERAGE(H8:I8)</f>
        <v>14.8</v>
      </c>
      <c r="K8" s="12">
        <f>G8/(G8+J8)</f>
        <v>0.54531490015360984</v>
      </c>
      <c r="L8" s="18">
        <f>J8/(G8+J8)</f>
        <v>0.45468509984639022</v>
      </c>
    </row>
    <row r="9" spans="1:12" x14ac:dyDescent="0.25">
      <c r="A9" s="6">
        <v>2</v>
      </c>
      <c r="B9" s="2" t="s">
        <v>22</v>
      </c>
      <c r="E9" s="17">
        <v>16.7</v>
      </c>
      <c r="F9" s="17">
        <v>17.5</v>
      </c>
      <c r="G9" s="7">
        <f t="shared" ref="G9:G16" si="1">AVERAGE(E9:F9)</f>
        <v>17.100000000000001</v>
      </c>
      <c r="H9" s="17">
        <v>12.1</v>
      </c>
      <c r="I9" s="17">
        <v>13.9</v>
      </c>
      <c r="J9" s="7">
        <f t="shared" si="0"/>
        <v>13</v>
      </c>
      <c r="K9" s="12">
        <f t="shared" ref="K9:K16" si="2">G9/(G9+J9)</f>
        <v>0.56810631229235886</v>
      </c>
      <c r="L9" s="18">
        <f t="shared" ref="L9:L16" si="3">J9/(G9+J9)</f>
        <v>0.43189368770764119</v>
      </c>
    </row>
    <row r="10" spans="1:12" x14ac:dyDescent="0.25">
      <c r="A10" s="6">
        <v>3</v>
      </c>
      <c r="B10" s="2" t="s">
        <v>1</v>
      </c>
      <c r="E10" s="17">
        <v>15.9</v>
      </c>
      <c r="F10" s="17">
        <v>18.3</v>
      </c>
      <c r="G10" s="7">
        <f t="shared" si="1"/>
        <v>17.100000000000001</v>
      </c>
      <c r="H10" s="17">
        <v>16.2</v>
      </c>
      <c r="I10" s="17">
        <v>18.5</v>
      </c>
      <c r="J10" s="7">
        <f t="shared" si="0"/>
        <v>17.350000000000001</v>
      </c>
      <c r="K10" s="12">
        <f t="shared" si="2"/>
        <v>0.49637155297532654</v>
      </c>
      <c r="L10" s="18">
        <f t="shared" si="3"/>
        <v>0.50362844702467346</v>
      </c>
    </row>
    <row r="11" spans="1:12" x14ac:dyDescent="0.25">
      <c r="A11" s="6">
        <v>4</v>
      </c>
      <c r="B11" s="2" t="s">
        <v>2</v>
      </c>
      <c r="E11" s="17">
        <v>19.7</v>
      </c>
      <c r="F11" s="17">
        <v>19.8</v>
      </c>
      <c r="G11" s="7">
        <f t="shared" si="1"/>
        <v>19.75</v>
      </c>
      <c r="H11" s="17">
        <v>19</v>
      </c>
      <c r="I11" s="17">
        <v>17.5</v>
      </c>
      <c r="J11" s="7">
        <f t="shared" si="0"/>
        <v>18.25</v>
      </c>
      <c r="K11" s="12">
        <f t="shared" si="2"/>
        <v>0.51973684210526316</v>
      </c>
      <c r="L11" s="18">
        <f t="shared" si="3"/>
        <v>0.48026315789473684</v>
      </c>
    </row>
    <row r="12" spans="1:12" x14ac:dyDescent="0.25">
      <c r="A12" s="6">
        <v>5</v>
      </c>
      <c r="B12" t="s">
        <v>3</v>
      </c>
      <c r="C12"/>
      <c r="E12" s="17">
        <v>21.6</v>
      </c>
      <c r="F12" s="17">
        <v>20</v>
      </c>
      <c r="G12" s="7">
        <f t="shared" si="1"/>
        <v>20.8</v>
      </c>
      <c r="H12" s="17">
        <v>21.5</v>
      </c>
      <c r="I12" s="17">
        <v>24.2</v>
      </c>
      <c r="J12" s="7">
        <f t="shared" si="0"/>
        <v>22.85</v>
      </c>
      <c r="K12" s="12">
        <f t="shared" si="2"/>
        <v>0.4765177548682703</v>
      </c>
      <c r="L12" s="18">
        <f t="shared" si="3"/>
        <v>0.52348224513172958</v>
      </c>
    </row>
    <row r="13" spans="1:12" x14ac:dyDescent="0.25">
      <c r="A13" s="6">
        <v>6</v>
      </c>
      <c r="B13" t="s">
        <v>4</v>
      </c>
      <c r="C13"/>
      <c r="E13" s="17">
        <v>16.8</v>
      </c>
      <c r="F13" s="17">
        <v>15.6</v>
      </c>
      <c r="G13" s="7">
        <f t="shared" si="1"/>
        <v>16.2</v>
      </c>
      <c r="H13" s="17">
        <v>13.9</v>
      </c>
      <c r="I13" s="17">
        <v>18</v>
      </c>
      <c r="J13" s="7">
        <f t="shared" si="0"/>
        <v>15.95</v>
      </c>
      <c r="K13" s="12">
        <f t="shared" si="2"/>
        <v>0.50388802488335926</v>
      </c>
      <c r="L13" s="18">
        <f t="shared" si="3"/>
        <v>0.49611197511664074</v>
      </c>
    </row>
    <row r="14" spans="1:12" x14ac:dyDescent="0.25">
      <c r="A14" s="6">
        <v>7</v>
      </c>
      <c r="B14" t="s">
        <v>5</v>
      </c>
      <c r="C14"/>
      <c r="E14" s="17">
        <v>37.5</v>
      </c>
      <c r="F14" s="17">
        <v>26.9</v>
      </c>
      <c r="G14" s="7">
        <f t="shared" si="1"/>
        <v>32.200000000000003</v>
      </c>
      <c r="H14" s="17">
        <v>29.8</v>
      </c>
      <c r="I14" s="17">
        <v>34.700000000000003</v>
      </c>
      <c r="J14" s="7">
        <f t="shared" si="0"/>
        <v>32.25</v>
      </c>
      <c r="K14" s="12">
        <f t="shared" si="2"/>
        <v>0.49961210240496512</v>
      </c>
      <c r="L14" s="18">
        <f t="shared" si="3"/>
        <v>0.50038789759503488</v>
      </c>
    </row>
    <row r="15" spans="1:12" x14ac:dyDescent="0.25">
      <c r="A15" s="6">
        <v>8</v>
      </c>
      <c r="B15" t="s">
        <v>7</v>
      </c>
      <c r="C15"/>
      <c r="E15" s="17">
        <v>15.5</v>
      </c>
      <c r="F15" s="17">
        <v>18</v>
      </c>
      <c r="G15" s="7">
        <f t="shared" si="1"/>
        <v>16.75</v>
      </c>
      <c r="H15" s="17">
        <v>19.899999999999999</v>
      </c>
      <c r="I15" s="17">
        <v>19.5</v>
      </c>
      <c r="J15" s="7">
        <f t="shared" si="0"/>
        <v>19.7</v>
      </c>
      <c r="K15" s="12">
        <f t="shared" si="2"/>
        <v>0.45953360768175577</v>
      </c>
      <c r="L15" s="18">
        <f t="shared" si="3"/>
        <v>0.54046639231824412</v>
      </c>
    </row>
    <row r="16" spans="1:12" x14ac:dyDescent="0.25">
      <c r="A16" s="6">
        <v>9</v>
      </c>
      <c r="B16" t="s">
        <v>6</v>
      </c>
      <c r="C16"/>
      <c r="E16" s="17">
        <v>17.5</v>
      </c>
      <c r="F16" s="17">
        <v>16.7</v>
      </c>
      <c r="G16" s="7">
        <f t="shared" si="1"/>
        <v>17.100000000000001</v>
      </c>
      <c r="H16" s="17">
        <v>18.8</v>
      </c>
      <c r="I16" s="17">
        <v>17.5</v>
      </c>
      <c r="J16" s="7">
        <f t="shared" si="0"/>
        <v>18.149999999999999</v>
      </c>
      <c r="K16" s="12">
        <f t="shared" si="2"/>
        <v>0.48510638297872344</v>
      </c>
      <c r="L16" s="18">
        <f t="shared" si="3"/>
        <v>0.51489361702127656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31.4</v>
      </c>
      <c r="F18" s="17">
        <v>29.5</v>
      </c>
      <c r="G18" s="7">
        <f t="shared" ref="G18:G20" si="4">AVERAGE(E18:F18)</f>
        <v>30.45</v>
      </c>
      <c r="H18" s="17">
        <v>29.9</v>
      </c>
      <c r="I18" s="17">
        <v>38.299999999999997</v>
      </c>
      <c r="J18" s="7">
        <f t="shared" ref="J18:J20" si="5">AVERAGE(H18:I18)</f>
        <v>34.099999999999994</v>
      </c>
      <c r="K18" s="24">
        <f t="shared" ref="K18:K20" si="6">G18/(G18+J18)</f>
        <v>0.47172734314484899</v>
      </c>
      <c r="L18" s="25">
        <f t="shared" ref="L18:L20" si="7">J18/(G18+J18)</f>
        <v>0.52827265685515101</v>
      </c>
    </row>
    <row r="19" spans="1:12" x14ac:dyDescent="0.25">
      <c r="A19" s="6">
        <v>11</v>
      </c>
      <c r="B19" t="s">
        <v>8</v>
      </c>
      <c r="C19"/>
      <c r="E19" s="17">
        <v>21.8</v>
      </c>
      <c r="F19" s="17">
        <v>19.5</v>
      </c>
      <c r="G19" s="7">
        <f t="shared" si="4"/>
        <v>20.65</v>
      </c>
      <c r="H19" s="17">
        <v>21.6</v>
      </c>
      <c r="I19" s="17">
        <v>22.8</v>
      </c>
      <c r="J19" s="7">
        <f t="shared" si="5"/>
        <v>22.200000000000003</v>
      </c>
      <c r="K19" s="24">
        <f t="shared" si="6"/>
        <v>0.48191365227537919</v>
      </c>
      <c r="L19" s="25">
        <f t="shared" si="7"/>
        <v>0.51808634772462081</v>
      </c>
    </row>
    <row r="20" spans="1:12" x14ac:dyDescent="0.25">
      <c r="A20" s="6">
        <v>12</v>
      </c>
      <c r="B20" t="s">
        <v>9</v>
      </c>
      <c r="C20"/>
      <c r="E20" s="17">
        <v>21.8</v>
      </c>
      <c r="F20" s="17">
        <v>19.899999999999999</v>
      </c>
      <c r="G20" s="7">
        <f t="shared" si="4"/>
        <v>20.85</v>
      </c>
      <c r="H20" s="17">
        <v>24.3</v>
      </c>
      <c r="I20" s="17">
        <v>20.2</v>
      </c>
      <c r="J20" s="7">
        <f t="shared" si="5"/>
        <v>22.25</v>
      </c>
      <c r="K20" s="24">
        <f t="shared" si="6"/>
        <v>0.4837587006960557</v>
      </c>
      <c r="L20" s="25">
        <f t="shared" si="7"/>
        <v>0.51624129930394425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24.2</v>
      </c>
      <c r="F22" s="17">
        <v>22.6</v>
      </c>
      <c r="G22" s="7">
        <f t="shared" ref="G22:G23" si="8">AVERAGE(E22:F22)</f>
        <v>23.4</v>
      </c>
      <c r="H22" s="17">
        <v>26</v>
      </c>
      <c r="I22" s="17">
        <v>19.8</v>
      </c>
      <c r="J22" s="7">
        <f t="shared" ref="J22:J23" si="9">AVERAGE(H22:I22)</f>
        <v>22.9</v>
      </c>
      <c r="K22" s="24">
        <f t="shared" ref="K22:K23" si="10">G22/(G22+J22)</f>
        <v>0.50539956803455721</v>
      </c>
      <c r="L22" s="25">
        <f t="shared" ref="L22:L23" si="11">J22/(G22+J22)</f>
        <v>0.49460043196544279</v>
      </c>
    </row>
    <row r="23" spans="1:12" x14ac:dyDescent="0.25">
      <c r="A23" s="6">
        <v>14</v>
      </c>
      <c r="B23" t="s">
        <v>11</v>
      </c>
      <c r="C23"/>
      <c r="E23" s="17">
        <v>22.6</v>
      </c>
      <c r="F23" s="17">
        <v>22.4</v>
      </c>
      <c r="G23" s="7">
        <f t="shared" si="8"/>
        <v>22.5</v>
      </c>
      <c r="H23" s="17">
        <v>25.4</v>
      </c>
      <c r="I23" s="17">
        <v>23.5</v>
      </c>
      <c r="J23" s="7">
        <f t="shared" si="9"/>
        <v>24.45</v>
      </c>
      <c r="K23" s="12">
        <f t="shared" si="10"/>
        <v>0.47923322683706066</v>
      </c>
      <c r="L23" s="18">
        <f t="shared" si="11"/>
        <v>0.52076677316293929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6.7</v>
      </c>
      <c r="F25" s="17">
        <v>7.7</v>
      </c>
      <c r="G25" s="7">
        <f t="shared" ref="G25:G26" si="12">AVERAGE(E25:F25)</f>
        <v>7.2</v>
      </c>
      <c r="H25" s="17">
        <v>5.2</v>
      </c>
      <c r="I25" s="17">
        <v>5.7</v>
      </c>
      <c r="J25" s="7">
        <f t="shared" ref="J25:J26" si="13">AVERAGE(H25:I25)</f>
        <v>5.45</v>
      </c>
      <c r="K25" s="24">
        <f t="shared" ref="K25:K26" si="14">G25/(G25+J25)</f>
        <v>0.56916996047430835</v>
      </c>
      <c r="L25" s="25">
        <f t="shared" ref="L25:L26" si="15">J25/(G25+J25)</f>
        <v>0.43083003952569171</v>
      </c>
    </row>
    <row r="26" spans="1:12" x14ac:dyDescent="0.25">
      <c r="A26" s="6">
        <v>16</v>
      </c>
      <c r="B26" t="s">
        <v>12</v>
      </c>
      <c r="C26"/>
      <c r="E26" s="17">
        <v>20.3</v>
      </c>
      <c r="F26" s="17">
        <v>20.9</v>
      </c>
      <c r="G26" s="7">
        <f t="shared" si="12"/>
        <v>20.6</v>
      </c>
      <c r="H26" s="17">
        <v>28</v>
      </c>
      <c r="I26" s="17">
        <v>27.3</v>
      </c>
      <c r="J26" s="7">
        <f t="shared" si="13"/>
        <v>27.65</v>
      </c>
      <c r="K26" s="24">
        <f t="shared" si="14"/>
        <v>0.4269430051813472</v>
      </c>
      <c r="L26" s="25">
        <f t="shared" si="15"/>
        <v>0.5730569948186528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17.5</v>
      </c>
      <c r="F28" s="17">
        <v>20.3</v>
      </c>
      <c r="G28" s="7">
        <f t="shared" ref="G28:G29" si="16">AVERAGE(E28:F28)</f>
        <v>18.899999999999999</v>
      </c>
      <c r="H28" s="17">
        <v>21.6</v>
      </c>
      <c r="I28" s="17">
        <v>23.7</v>
      </c>
      <c r="J28" s="7">
        <f t="shared" ref="J28:J29" si="17">AVERAGE(H28:I28)</f>
        <v>22.65</v>
      </c>
      <c r="K28" s="24">
        <f t="shared" ref="K28:K29" si="18">G28/(G28+J28)</f>
        <v>0.45487364620938625</v>
      </c>
      <c r="L28" s="25">
        <f t="shared" ref="L28:L29" si="19">J28/(G28+J28)</f>
        <v>0.54512635379061369</v>
      </c>
    </row>
    <row r="29" spans="1:12" x14ac:dyDescent="0.25">
      <c r="A29" s="6">
        <v>18</v>
      </c>
      <c r="B29" t="s">
        <v>15</v>
      </c>
      <c r="C29"/>
      <c r="E29" s="17">
        <v>3.1</v>
      </c>
      <c r="F29" s="17">
        <v>4.2</v>
      </c>
      <c r="G29" s="7">
        <f t="shared" si="16"/>
        <v>3.6500000000000004</v>
      </c>
      <c r="H29" s="17">
        <v>6.2</v>
      </c>
      <c r="I29" s="17">
        <v>6.9</v>
      </c>
      <c r="J29" s="7">
        <f t="shared" si="17"/>
        <v>6.5500000000000007</v>
      </c>
      <c r="K29" s="24">
        <f t="shared" si="18"/>
        <v>0.35784313725490197</v>
      </c>
      <c r="L29" s="25">
        <f t="shared" si="19"/>
        <v>0.64215686274509809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17.75</v>
      </c>
      <c r="F35" s="10">
        <f>G9</f>
        <v>17.100000000000001</v>
      </c>
      <c r="G35" s="28" t="str">
        <f>"1:"&amp;(TRUNC(F35/E35,1))</f>
        <v>1:0,9</v>
      </c>
      <c r="H35" s="27"/>
      <c r="I35" s="10">
        <f>J8</f>
        <v>14.8</v>
      </c>
      <c r="J35" s="10">
        <f>J9</f>
        <v>13</v>
      </c>
      <c r="K35" s="29" t="str">
        <f>"1:"&amp;(TRUNC(J35/I35,1))</f>
        <v>1:0,8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17.100000000000001</v>
      </c>
      <c r="F36" s="7">
        <f>G11</f>
        <v>19.75</v>
      </c>
      <c r="G36" s="28" t="str">
        <f t="shared" ref="G36:G43" si="20">"1:"&amp;(TRUNC(F36/E36,1))</f>
        <v>1:1,1</v>
      </c>
      <c r="H36" s="12"/>
      <c r="I36" s="7">
        <f>J10</f>
        <v>17.350000000000001</v>
      </c>
      <c r="J36" s="7">
        <f>J11</f>
        <v>18.25</v>
      </c>
      <c r="K36" s="29" t="str">
        <f t="shared" ref="K36:K43" si="21">"1:"&amp;(TRUNC(J36/I36,1))</f>
        <v>1:1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20.8</v>
      </c>
      <c r="F37" s="7">
        <f>G13</f>
        <v>16.2</v>
      </c>
      <c r="G37" s="28" t="str">
        <f t="shared" si="20"/>
        <v>1:0,7</v>
      </c>
      <c r="H37" s="12"/>
      <c r="I37" s="7">
        <f>J12</f>
        <v>22.85</v>
      </c>
      <c r="J37" s="7">
        <f>J13</f>
        <v>15.95</v>
      </c>
      <c r="K37" s="29" t="str">
        <f t="shared" si="21"/>
        <v>1:0,6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7.2</v>
      </c>
      <c r="F38" s="7">
        <f>G26</f>
        <v>20.6</v>
      </c>
      <c r="G38" s="28" t="str">
        <f t="shared" si="20"/>
        <v>1:2,8</v>
      </c>
      <c r="H38" s="12"/>
      <c r="I38" s="7">
        <f>J25</f>
        <v>5.45</v>
      </c>
      <c r="J38" s="7">
        <f>J26</f>
        <v>27.65</v>
      </c>
      <c r="K38" s="29" t="str">
        <f t="shared" si="21"/>
        <v>1:5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3.6500000000000004</v>
      </c>
      <c r="F39" s="7">
        <f>G28</f>
        <v>18.899999999999999</v>
      </c>
      <c r="G39" s="28" t="str">
        <f t="shared" si="20"/>
        <v>1:5,1</v>
      </c>
      <c r="H39" s="12"/>
      <c r="I39" s="7">
        <f>J29</f>
        <v>6.5500000000000007</v>
      </c>
      <c r="J39" s="7">
        <f>J28</f>
        <v>22.65</v>
      </c>
      <c r="K39" s="29" t="str">
        <f t="shared" si="21"/>
        <v>1:3,4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22.5</v>
      </c>
      <c r="F40" s="7">
        <f>G14</f>
        <v>32.200000000000003</v>
      </c>
      <c r="G40" s="28" t="str">
        <f t="shared" si="20"/>
        <v>1:1,4</v>
      </c>
      <c r="H40" s="12"/>
      <c r="I40" s="7">
        <f>J23</f>
        <v>24.45</v>
      </c>
      <c r="J40" s="7">
        <f>J14</f>
        <v>32.25</v>
      </c>
      <c r="K40" s="29" t="str">
        <f t="shared" si="21"/>
        <v>1:1,3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16.75</v>
      </c>
      <c r="F41" s="7">
        <f>G16</f>
        <v>17.100000000000001</v>
      </c>
      <c r="G41" s="28" t="str">
        <f t="shared" si="20"/>
        <v>1:1</v>
      </c>
      <c r="H41" s="12"/>
      <c r="I41" s="7">
        <f>J15</f>
        <v>19.7</v>
      </c>
      <c r="J41" s="7">
        <f>J16</f>
        <v>18.149999999999999</v>
      </c>
      <c r="K41" s="29" t="str">
        <f t="shared" si="21"/>
        <v>1:0,9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20.85</v>
      </c>
      <c r="F42" s="7">
        <f>G19</f>
        <v>20.65</v>
      </c>
      <c r="G42" s="28" t="str">
        <f t="shared" si="20"/>
        <v>1:0,9</v>
      </c>
      <c r="H42" s="12"/>
      <c r="I42" s="7">
        <f>J20</f>
        <v>22.25</v>
      </c>
      <c r="J42" s="7">
        <f>J19</f>
        <v>22.200000000000003</v>
      </c>
      <c r="K42" s="29" t="str">
        <f t="shared" si="21"/>
        <v>1:0,9</v>
      </c>
      <c r="L42" s="12"/>
    </row>
    <row r="43" spans="1:12" x14ac:dyDescent="0.25">
      <c r="A43" s="2">
        <v>27</v>
      </c>
      <c r="B43" s="2" t="s">
        <v>34</v>
      </c>
      <c r="E43" s="7">
        <f>G22</f>
        <v>23.4</v>
      </c>
      <c r="F43" s="7">
        <f>G18</f>
        <v>30.45</v>
      </c>
      <c r="G43" s="28" t="str">
        <f t="shared" si="20"/>
        <v>1:1,3</v>
      </c>
      <c r="H43" s="12"/>
      <c r="I43" s="7">
        <f>J22</f>
        <v>22.9</v>
      </c>
      <c r="J43" s="7">
        <f>J18</f>
        <v>34.099999999999994</v>
      </c>
      <c r="K43" s="24" t="str">
        <f t="shared" si="21"/>
        <v>1:1,4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15" priority="1" operator="lessThan">
      <formula>0.4</formula>
    </cfRule>
    <cfRule type="cellIs" dxfId="14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8" workbookViewId="0">
      <selection activeCell="O30" sqref="O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T</v>
      </c>
    </row>
    <row r="3" spans="1:12" ht="15.75" thickBot="1" x14ac:dyDescent="0.3">
      <c r="A3" s="3"/>
      <c r="B3" s="4" t="s">
        <v>16</v>
      </c>
      <c r="C3" s="23">
        <v>36794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7</v>
      </c>
      <c r="F8" s="16">
        <v>7.4</v>
      </c>
      <c r="G8" s="10">
        <f>AVERAGE(E8:F8)</f>
        <v>7.2</v>
      </c>
      <c r="H8" s="16">
        <v>6.9</v>
      </c>
      <c r="I8" s="16">
        <v>7.1</v>
      </c>
      <c r="J8" s="10">
        <f t="shared" ref="J8:J16" si="0">AVERAGE(H8:I8)</f>
        <v>7</v>
      </c>
      <c r="K8" s="12">
        <f>G8/(G8+J8)</f>
        <v>0.50704225352112675</v>
      </c>
      <c r="L8" s="18">
        <f>J8/(G8+J8)</f>
        <v>0.49295774647887325</v>
      </c>
    </row>
    <row r="9" spans="1:12" x14ac:dyDescent="0.25">
      <c r="A9" s="6">
        <v>2</v>
      </c>
      <c r="B9" s="2" t="s">
        <v>22</v>
      </c>
      <c r="E9" s="17">
        <v>7.1</v>
      </c>
      <c r="F9" s="17">
        <v>7.5</v>
      </c>
      <c r="G9" s="7">
        <f t="shared" ref="G9:G16" si="1">AVERAGE(E9:F9)</f>
        <v>7.3</v>
      </c>
      <c r="H9" s="17">
        <v>6.8</v>
      </c>
      <c r="I9" s="17">
        <v>6.8</v>
      </c>
      <c r="J9" s="7">
        <f t="shared" si="0"/>
        <v>6.8</v>
      </c>
      <c r="K9" s="12">
        <f t="shared" ref="K9:K16" si="2">G9/(G9+J9)</f>
        <v>0.51773049645390068</v>
      </c>
      <c r="L9" s="18">
        <f t="shared" ref="L9:L16" si="3">J9/(G9+J9)</f>
        <v>0.48226950354609927</v>
      </c>
    </row>
    <row r="10" spans="1:12" x14ac:dyDescent="0.25">
      <c r="A10" s="6">
        <v>3</v>
      </c>
      <c r="B10" s="2" t="s">
        <v>1</v>
      </c>
      <c r="E10" s="17">
        <v>8.6999999999999993</v>
      </c>
      <c r="F10" s="17">
        <v>8.1999999999999993</v>
      </c>
      <c r="G10" s="7">
        <f t="shared" si="1"/>
        <v>8.4499999999999993</v>
      </c>
      <c r="H10" s="17">
        <v>9.4</v>
      </c>
      <c r="I10" s="17">
        <v>9.9</v>
      </c>
      <c r="J10" s="7">
        <f t="shared" si="0"/>
        <v>9.65</v>
      </c>
      <c r="K10" s="12">
        <f t="shared" si="2"/>
        <v>0.46685082872928169</v>
      </c>
      <c r="L10" s="18">
        <f t="shared" si="3"/>
        <v>0.53314917127071826</v>
      </c>
    </row>
    <row r="11" spans="1:12" x14ac:dyDescent="0.25">
      <c r="A11" s="6">
        <v>4</v>
      </c>
      <c r="B11" s="2" t="s">
        <v>2</v>
      </c>
      <c r="E11" s="17">
        <v>6.9</v>
      </c>
      <c r="F11" s="17">
        <v>7.4</v>
      </c>
      <c r="G11" s="7">
        <f t="shared" si="1"/>
        <v>7.15</v>
      </c>
      <c r="H11" s="17">
        <v>7.1</v>
      </c>
      <c r="I11" s="17">
        <v>6.8</v>
      </c>
      <c r="J11" s="7">
        <f t="shared" si="0"/>
        <v>6.9499999999999993</v>
      </c>
      <c r="K11" s="12">
        <f t="shared" si="2"/>
        <v>0.50709219858156029</v>
      </c>
      <c r="L11" s="18">
        <f t="shared" si="3"/>
        <v>0.49290780141843971</v>
      </c>
    </row>
    <row r="12" spans="1:12" x14ac:dyDescent="0.25">
      <c r="A12" s="6">
        <v>5</v>
      </c>
      <c r="B12" t="s">
        <v>3</v>
      </c>
      <c r="C12"/>
      <c r="E12" s="17">
        <v>9.1999999999999993</v>
      </c>
      <c r="F12" s="17">
        <v>11.1</v>
      </c>
      <c r="G12" s="7">
        <f t="shared" si="1"/>
        <v>10.149999999999999</v>
      </c>
      <c r="H12" s="17">
        <v>9.1999999999999993</v>
      </c>
      <c r="I12" s="17">
        <v>10.199999999999999</v>
      </c>
      <c r="J12" s="7">
        <f t="shared" si="0"/>
        <v>9.6999999999999993</v>
      </c>
      <c r="K12" s="12">
        <f t="shared" si="2"/>
        <v>0.51133501259445846</v>
      </c>
      <c r="L12" s="18">
        <f t="shared" si="3"/>
        <v>0.4886649874055416</v>
      </c>
    </row>
    <row r="13" spans="1:12" x14ac:dyDescent="0.25">
      <c r="A13" s="6">
        <v>6</v>
      </c>
      <c r="B13" t="s">
        <v>4</v>
      </c>
      <c r="C13"/>
      <c r="E13" s="17">
        <v>6.7</v>
      </c>
      <c r="F13" s="17">
        <v>6.6</v>
      </c>
      <c r="G13" s="7">
        <f t="shared" si="1"/>
        <v>6.65</v>
      </c>
      <c r="H13" s="17">
        <v>6.2</v>
      </c>
      <c r="I13" s="17">
        <v>5.8</v>
      </c>
      <c r="J13" s="7">
        <f t="shared" si="0"/>
        <v>6</v>
      </c>
      <c r="K13" s="12">
        <f t="shared" si="2"/>
        <v>0.52569169960474305</v>
      </c>
      <c r="L13" s="18">
        <f t="shared" si="3"/>
        <v>0.4743083003952569</v>
      </c>
    </row>
    <row r="14" spans="1:12" x14ac:dyDescent="0.25">
      <c r="A14" s="6">
        <v>7</v>
      </c>
      <c r="B14" t="s">
        <v>5</v>
      </c>
      <c r="C14"/>
      <c r="E14" s="17">
        <v>17.3</v>
      </c>
      <c r="F14" s="17">
        <v>18</v>
      </c>
      <c r="G14" s="7">
        <f t="shared" si="1"/>
        <v>17.649999999999999</v>
      </c>
      <c r="H14" s="17">
        <v>15</v>
      </c>
      <c r="I14" s="17">
        <v>14.8</v>
      </c>
      <c r="J14" s="7">
        <f t="shared" si="0"/>
        <v>14.9</v>
      </c>
      <c r="K14" s="12">
        <f t="shared" si="2"/>
        <v>0.54224270353302617</v>
      </c>
      <c r="L14" s="18">
        <f t="shared" si="3"/>
        <v>0.45775729646697394</v>
      </c>
    </row>
    <row r="15" spans="1:12" x14ac:dyDescent="0.25">
      <c r="A15" s="6">
        <v>8</v>
      </c>
      <c r="B15" t="s">
        <v>7</v>
      </c>
      <c r="C15"/>
      <c r="E15" s="17">
        <v>8.9</v>
      </c>
      <c r="F15" s="17">
        <v>10.6</v>
      </c>
      <c r="G15" s="7">
        <f t="shared" si="1"/>
        <v>9.75</v>
      </c>
      <c r="H15" s="17">
        <v>8.6</v>
      </c>
      <c r="I15" s="17">
        <v>9.3000000000000007</v>
      </c>
      <c r="J15" s="7">
        <f t="shared" si="0"/>
        <v>8.9499999999999993</v>
      </c>
      <c r="K15" s="12">
        <f t="shared" si="2"/>
        <v>0.52139037433155078</v>
      </c>
      <c r="L15" s="18">
        <f t="shared" si="3"/>
        <v>0.47860962566844917</v>
      </c>
    </row>
    <row r="16" spans="1:12" x14ac:dyDescent="0.25">
      <c r="A16" s="6">
        <v>9</v>
      </c>
      <c r="B16" t="s">
        <v>6</v>
      </c>
      <c r="C16"/>
      <c r="E16" s="17">
        <v>8.5</v>
      </c>
      <c r="F16" s="17">
        <v>9.4</v>
      </c>
      <c r="G16" s="7">
        <f t="shared" si="1"/>
        <v>8.9499999999999993</v>
      </c>
      <c r="H16" s="17">
        <v>9.6999999999999993</v>
      </c>
      <c r="I16" s="17">
        <v>10</v>
      </c>
      <c r="J16" s="7">
        <f t="shared" si="0"/>
        <v>9.85</v>
      </c>
      <c r="K16" s="12">
        <f t="shared" si="2"/>
        <v>0.47606382978723405</v>
      </c>
      <c r="L16" s="18">
        <f t="shared" si="3"/>
        <v>0.52393617021276606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18.5</v>
      </c>
      <c r="F18" s="17">
        <v>20.399999999999999</v>
      </c>
      <c r="G18" s="7">
        <f t="shared" ref="G18:G20" si="4">AVERAGE(E18:F18)</f>
        <v>19.45</v>
      </c>
      <c r="H18" s="17">
        <v>18.7</v>
      </c>
      <c r="I18" s="17">
        <v>18.2</v>
      </c>
      <c r="J18" s="7">
        <f t="shared" ref="J18:J20" si="5">AVERAGE(H18:I18)</f>
        <v>18.45</v>
      </c>
      <c r="K18" s="24">
        <f t="shared" ref="K18:K20" si="6">G18/(G18+J18)</f>
        <v>0.51319261213720313</v>
      </c>
      <c r="L18" s="25">
        <f t="shared" ref="L18:L20" si="7">J18/(G18+J18)</f>
        <v>0.48680738786279681</v>
      </c>
    </row>
    <row r="19" spans="1:12" x14ac:dyDescent="0.25">
      <c r="A19" s="6">
        <v>11</v>
      </c>
      <c r="B19" t="s">
        <v>8</v>
      </c>
      <c r="C19"/>
      <c r="E19" s="17">
        <v>10.9</v>
      </c>
      <c r="F19" s="17">
        <v>10.6</v>
      </c>
      <c r="G19" s="7">
        <f t="shared" si="4"/>
        <v>10.75</v>
      </c>
      <c r="H19" s="17">
        <v>12.4</v>
      </c>
      <c r="I19" s="17">
        <v>12.2</v>
      </c>
      <c r="J19" s="7">
        <f t="shared" si="5"/>
        <v>12.3</v>
      </c>
      <c r="K19" s="24">
        <f t="shared" si="6"/>
        <v>0.46637744034707157</v>
      </c>
      <c r="L19" s="25">
        <f t="shared" si="7"/>
        <v>0.53362255965292849</v>
      </c>
    </row>
    <row r="20" spans="1:12" x14ac:dyDescent="0.25">
      <c r="A20" s="6">
        <v>12</v>
      </c>
      <c r="B20" t="s">
        <v>9</v>
      </c>
      <c r="C20"/>
      <c r="E20" s="17">
        <v>11.5</v>
      </c>
      <c r="F20" s="17">
        <v>12.2</v>
      </c>
      <c r="G20" s="7">
        <f t="shared" si="4"/>
        <v>11.85</v>
      </c>
      <c r="H20" s="17">
        <v>11.7</v>
      </c>
      <c r="I20" s="17">
        <v>12.2</v>
      </c>
      <c r="J20" s="7">
        <f t="shared" si="5"/>
        <v>11.95</v>
      </c>
      <c r="K20" s="24">
        <f t="shared" si="6"/>
        <v>0.49789915966386561</v>
      </c>
      <c r="L20" s="25">
        <f t="shared" si="7"/>
        <v>0.50210084033613445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23.4</v>
      </c>
      <c r="F22" s="17">
        <v>18</v>
      </c>
      <c r="G22" s="7">
        <f t="shared" ref="G22:G23" si="8">AVERAGE(E22:F22)</f>
        <v>20.7</v>
      </c>
      <c r="H22" s="17">
        <v>20.3</v>
      </c>
      <c r="I22" s="17">
        <v>19.3</v>
      </c>
      <c r="J22" s="7">
        <f t="shared" ref="J22:J23" si="9">AVERAGE(H22:I22)</f>
        <v>19.8</v>
      </c>
      <c r="K22" s="24">
        <f t="shared" ref="K22:K23" si="10">G22/(G22+J22)</f>
        <v>0.51111111111111107</v>
      </c>
      <c r="L22" s="25">
        <f t="shared" ref="L22:L23" si="11">J22/(G22+J22)</f>
        <v>0.48888888888888893</v>
      </c>
    </row>
    <row r="23" spans="1:12" x14ac:dyDescent="0.25">
      <c r="A23" s="6">
        <v>14</v>
      </c>
      <c r="B23" t="s">
        <v>11</v>
      </c>
      <c r="C23"/>
      <c r="E23" s="17">
        <v>25.1</v>
      </c>
      <c r="F23" s="17">
        <v>23.1</v>
      </c>
      <c r="G23" s="7">
        <f t="shared" si="8"/>
        <v>24.1</v>
      </c>
      <c r="H23" s="17">
        <v>22.5</v>
      </c>
      <c r="I23" s="17">
        <v>24</v>
      </c>
      <c r="J23" s="7">
        <f t="shared" si="9"/>
        <v>23.25</v>
      </c>
      <c r="K23" s="12">
        <f t="shared" si="10"/>
        <v>0.50897571277719111</v>
      </c>
      <c r="L23" s="18">
        <f t="shared" si="11"/>
        <v>0.49102428722280883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3.9</v>
      </c>
      <c r="F25" s="17">
        <v>4</v>
      </c>
      <c r="G25" s="7">
        <f t="shared" ref="G25:G26" si="12">AVERAGE(E25:F25)</f>
        <v>3.95</v>
      </c>
      <c r="H25" s="17">
        <v>5.7</v>
      </c>
      <c r="I25" s="17">
        <v>5.8</v>
      </c>
      <c r="J25" s="7">
        <f t="shared" ref="J25:J26" si="13">AVERAGE(H25:I25)</f>
        <v>5.75</v>
      </c>
      <c r="K25" s="24">
        <f t="shared" ref="K25:K26" si="14">G25/(G25+J25)</f>
        <v>0.40721649484536088</v>
      </c>
      <c r="L25" s="25">
        <f t="shared" ref="L25:L26" si="15">J25/(G25+J25)</f>
        <v>0.59278350515463918</v>
      </c>
    </row>
    <row r="26" spans="1:12" x14ac:dyDescent="0.25">
      <c r="A26" s="6">
        <v>16</v>
      </c>
      <c r="B26" t="s">
        <v>12</v>
      </c>
      <c r="C26"/>
      <c r="E26" s="17">
        <v>6.6</v>
      </c>
      <c r="F26" s="17">
        <v>7.5</v>
      </c>
      <c r="G26" s="7">
        <f t="shared" si="12"/>
        <v>7.05</v>
      </c>
      <c r="H26" s="17">
        <v>10</v>
      </c>
      <c r="I26" s="17">
        <v>9.9</v>
      </c>
      <c r="J26" s="7">
        <f t="shared" si="13"/>
        <v>9.9499999999999993</v>
      </c>
      <c r="K26" s="24">
        <f t="shared" si="14"/>
        <v>0.41470588235294115</v>
      </c>
      <c r="L26" s="25">
        <f t="shared" si="15"/>
        <v>0.58529411764705874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8.6999999999999993</v>
      </c>
      <c r="F28" s="17">
        <v>8.9</v>
      </c>
      <c r="G28" s="7">
        <f t="shared" ref="G28:G29" si="16">AVERAGE(E28:F28)</f>
        <v>8.8000000000000007</v>
      </c>
      <c r="H28" s="17">
        <v>10.7</v>
      </c>
      <c r="I28" s="17">
        <v>10</v>
      </c>
      <c r="J28" s="7">
        <f t="shared" ref="J28:J29" si="17">AVERAGE(H28:I28)</f>
        <v>10.35</v>
      </c>
      <c r="K28" s="24">
        <f t="shared" ref="K28:K29" si="18">G28/(G28+J28)</f>
        <v>0.45953002610966065</v>
      </c>
      <c r="L28" s="25">
        <f t="shared" ref="L28:L29" si="19">J28/(G28+J28)</f>
        <v>0.54046997389033946</v>
      </c>
    </row>
    <row r="29" spans="1:12" x14ac:dyDescent="0.25">
      <c r="A29" s="6">
        <v>18</v>
      </c>
      <c r="B29" t="s">
        <v>15</v>
      </c>
      <c r="C29"/>
      <c r="E29" s="17">
        <v>4.8</v>
      </c>
      <c r="F29" s="17">
        <v>4.4000000000000004</v>
      </c>
      <c r="G29" s="7">
        <f t="shared" si="16"/>
        <v>4.5999999999999996</v>
      </c>
      <c r="H29" s="17">
        <v>4.5</v>
      </c>
      <c r="I29" s="17">
        <v>4.7</v>
      </c>
      <c r="J29" s="7">
        <f t="shared" si="17"/>
        <v>4.5999999999999996</v>
      </c>
      <c r="K29" s="24">
        <f t="shared" si="18"/>
        <v>0.5</v>
      </c>
      <c r="L29" s="25">
        <f t="shared" si="19"/>
        <v>0.5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7.2</v>
      </c>
      <c r="F35" s="10">
        <f>G9</f>
        <v>7.3</v>
      </c>
      <c r="G35" s="28" t="str">
        <f>"1:"&amp;(TRUNC(F35/E35,1))</f>
        <v>1:1</v>
      </c>
      <c r="H35" s="27"/>
      <c r="I35" s="10">
        <f>J8</f>
        <v>7</v>
      </c>
      <c r="J35" s="10">
        <f>J9</f>
        <v>6.8</v>
      </c>
      <c r="K35" s="29" t="str">
        <f>"1:"&amp;(TRUNC(J35/I35,1))</f>
        <v>1:0,9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8.4499999999999993</v>
      </c>
      <c r="F36" s="7">
        <f>G11</f>
        <v>7.15</v>
      </c>
      <c r="G36" s="28" t="str">
        <f t="shared" ref="G36:G43" si="20">"1:"&amp;(TRUNC(F36/E36,1))</f>
        <v>1:0,8</v>
      </c>
      <c r="H36" s="12"/>
      <c r="I36" s="7">
        <f>J10</f>
        <v>9.65</v>
      </c>
      <c r="J36" s="7">
        <f>J11</f>
        <v>6.9499999999999993</v>
      </c>
      <c r="K36" s="29" t="str">
        <f t="shared" ref="K36:K43" si="21">"1:"&amp;(TRUNC(J36/I36,1))</f>
        <v>1:0,7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10.149999999999999</v>
      </c>
      <c r="F37" s="7">
        <f>G13</f>
        <v>6.65</v>
      </c>
      <c r="G37" s="28" t="str">
        <f t="shared" si="20"/>
        <v>1:0,6</v>
      </c>
      <c r="H37" s="12"/>
      <c r="I37" s="7">
        <f>J12</f>
        <v>9.6999999999999993</v>
      </c>
      <c r="J37" s="7">
        <f>J13</f>
        <v>6</v>
      </c>
      <c r="K37" s="29" t="str">
        <f t="shared" si="21"/>
        <v>1:0,6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3.95</v>
      </c>
      <c r="F38" s="7">
        <f>G26</f>
        <v>7.05</v>
      </c>
      <c r="G38" s="28" t="str">
        <f t="shared" si="20"/>
        <v>1:1,7</v>
      </c>
      <c r="H38" s="12"/>
      <c r="I38" s="7">
        <f>J25</f>
        <v>5.75</v>
      </c>
      <c r="J38" s="7">
        <f>J26</f>
        <v>9.9499999999999993</v>
      </c>
      <c r="K38" s="29" t="str">
        <f t="shared" si="21"/>
        <v>1:1,7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4.5999999999999996</v>
      </c>
      <c r="F39" s="7">
        <f>G28</f>
        <v>8.8000000000000007</v>
      </c>
      <c r="G39" s="28" t="str">
        <f t="shared" si="20"/>
        <v>1:1,9</v>
      </c>
      <c r="H39" s="12"/>
      <c r="I39" s="7">
        <f>J29</f>
        <v>4.5999999999999996</v>
      </c>
      <c r="J39" s="7">
        <f>J28</f>
        <v>10.35</v>
      </c>
      <c r="K39" s="29" t="str">
        <f t="shared" si="21"/>
        <v>1:2,2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24.1</v>
      </c>
      <c r="F40" s="7">
        <f>G14</f>
        <v>17.649999999999999</v>
      </c>
      <c r="G40" s="28" t="str">
        <f t="shared" si="20"/>
        <v>1:0,7</v>
      </c>
      <c r="H40" s="12"/>
      <c r="I40" s="7">
        <f>J23</f>
        <v>23.25</v>
      </c>
      <c r="J40" s="7">
        <f>J14</f>
        <v>14.9</v>
      </c>
      <c r="K40" s="29" t="str">
        <f t="shared" si="21"/>
        <v>1:0,6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9.75</v>
      </c>
      <c r="F41" s="7">
        <f>G16</f>
        <v>8.9499999999999993</v>
      </c>
      <c r="G41" s="28" t="str">
        <f t="shared" si="20"/>
        <v>1:0,9</v>
      </c>
      <c r="H41" s="12"/>
      <c r="I41" s="7">
        <f>J15</f>
        <v>8.9499999999999993</v>
      </c>
      <c r="J41" s="7">
        <f>J16</f>
        <v>9.85</v>
      </c>
      <c r="K41" s="29" t="str">
        <f t="shared" si="21"/>
        <v>1:1,1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11.85</v>
      </c>
      <c r="F42" s="7">
        <f>G19</f>
        <v>10.75</v>
      </c>
      <c r="G42" s="28" t="str">
        <f t="shared" si="20"/>
        <v>1:0,9</v>
      </c>
      <c r="H42" s="12"/>
      <c r="I42" s="7">
        <f>J20</f>
        <v>11.95</v>
      </c>
      <c r="J42" s="7">
        <f>J19</f>
        <v>12.3</v>
      </c>
      <c r="K42" s="29" t="str">
        <f t="shared" si="21"/>
        <v>1:1</v>
      </c>
      <c r="L42" s="12"/>
    </row>
    <row r="43" spans="1:12" x14ac:dyDescent="0.25">
      <c r="A43" s="2">
        <v>27</v>
      </c>
      <c r="B43" s="2" t="s">
        <v>34</v>
      </c>
      <c r="E43" s="7">
        <f>G22</f>
        <v>20.7</v>
      </c>
      <c r="F43" s="7">
        <f>G18</f>
        <v>19.45</v>
      </c>
      <c r="G43" s="28" t="str">
        <f t="shared" si="20"/>
        <v>1:0,9</v>
      </c>
      <c r="H43" s="12"/>
      <c r="I43" s="7">
        <f>J22</f>
        <v>19.8</v>
      </c>
      <c r="J43" s="7">
        <f>J18</f>
        <v>18.45</v>
      </c>
      <c r="K43" s="24" t="str">
        <f t="shared" si="21"/>
        <v>1:0,9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13" priority="1" operator="lessThan">
      <formula>0.4</formula>
    </cfRule>
    <cfRule type="cellIs" dxfId="12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0" workbookViewId="0">
      <selection activeCell="O30" sqref="O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U</v>
      </c>
    </row>
    <row r="3" spans="1:12" ht="15.75" thickBot="1" x14ac:dyDescent="0.3">
      <c r="A3" s="3"/>
      <c r="B3" s="4" t="s">
        <v>16</v>
      </c>
      <c r="C3" s="23">
        <v>38749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10.199999999999999</v>
      </c>
      <c r="F8" s="16">
        <v>11.6</v>
      </c>
      <c r="G8" s="10">
        <f>AVERAGE(E8:F8)</f>
        <v>10.899999999999999</v>
      </c>
      <c r="H8" s="16">
        <v>8.9</v>
      </c>
      <c r="I8" s="16">
        <v>10.8</v>
      </c>
      <c r="J8" s="10">
        <f t="shared" ref="J8:J16" si="0">AVERAGE(H8:I8)</f>
        <v>9.8500000000000014</v>
      </c>
      <c r="K8" s="12">
        <f>G8/(G8+J8)</f>
        <v>0.525301204819277</v>
      </c>
      <c r="L8" s="18">
        <f>J8/(G8+J8)</f>
        <v>0.47469879518072294</v>
      </c>
    </row>
    <row r="9" spans="1:12" x14ac:dyDescent="0.25">
      <c r="A9" s="6">
        <v>2</v>
      </c>
      <c r="B9" s="2" t="s">
        <v>22</v>
      </c>
      <c r="E9" s="17">
        <v>14.4</v>
      </c>
      <c r="F9" s="17">
        <v>14.2</v>
      </c>
      <c r="G9" s="7">
        <f t="shared" ref="G9:G16" si="1">AVERAGE(E9:F9)</f>
        <v>14.3</v>
      </c>
      <c r="H9" s="17">
        <v>9.8000000000000007</v>
      </c>
      <c r="I9" s="17">
        <v>11.9</v>
      </c>
      <c r="J9" s="7">
        <f t="shared" si="0"/>
        <v>10.850000000000001</v>
      </c>
      <c r="K9" s="12">
        <f t="shared" ref="K9:K16" si="2">G9/(G9+J9)</f>
        <v>0.56858846918489059</v>
      </c>
      <c r="L9" s="18">
        <f t="shared" ref="L9:L16" si="3">J9/(G9+J9)</f>
        <v>0.43141153081510936</v>
      </c>
    </row>
    <row r="10" spans="1:12" x14ac:dyDescent="0.25">
      <c r="A10" s="6">
        <v>3</v>
      </c>
      <c r="B10" s="2" t="s">
        <v>1</v>
      </c>
      <c r="E10" s="17">
        <v>13.5</v>
      </c>
      <c r="F10" s="17">
        <v>13.7</v>
      </c>
      <c r="G10" s="7">
        <f t="shared" si="1"/>
        <v>13.6</v>
      </c>
      <c r="H10" s="17">
        <v>13.6</v>
      </c>
      <c r="I10" s="17">
        <v>15.5</v>
      </c>
      <c r="J10" s="7">
        <f t="shared" si="0"/>
        <v>14.55</v>
      </c>
      <c r="K10" s="12">
        <f t="shared" si="2"/>
        <v>0.48312611012433393</v>
      </c>
      <c r="L10" s="18">
        <f t="shared" si="3"/>
        <v>0.51687388987566607</v>
      </c>
    </row>
    <row r="11" spans="1:12" x14ac:dyDescent="0.25">
      <c r="A11" s="6">
        <v>4</v>
      </c>
      <c r="B11" s="2" t="s">
        <v>2</v>
      </c>
      <c r="E11" s="17">
        <v>10.4</v>
      </c>
      <c r="F11" s="17">
        <v>10.6</v>
      </c>
      <c r="G11" s="7">
        <f t="shared" si="1"/>
        <v>10.5</v>
      </c>
      <c r="H11" s="17">
        <v>9.6</v>
      </c>
      <c r="I11" s="17">
        <v>8.9</v>
      </c>
      <c r="J11" s="7">
        <f t="shared" si="0"/>
        <v>9.25</v>
      </c>
      <c r="K11" s="12">
        <f t="shared" si="2"/>
        <v>0.53164556962025311</v>
      </c>
      <c r="L11" s="18">
        <f t="shared" si="3"/>
        <v>0.46835443037974683</v>
      </c>
    </row>
    <row r="12" spans="1:12" x14ac:dyDescent="0.25">
      <c r="A12" s="6">
        <v>5</v>
      </c>
      <c r="B12" t="s">
        <v>3</v>
      </c>
      <c r="C12"/>
      <c r="E12" s="17">
        <v>18.2</v>
      </c>
      <c r="F12" s="17">
        <v>19</v>
      </c>
      <c r="G12" s="7">
        <f t="shared" si="1"/>
        <v>18.600000000000001</v>
      </c>
      <c r="H12" s="17">
        <v>16.2</v>
      </c>
      <c r="I12" s="17">
        <v>18.2</v>
      </c>
      <c r="J12" s="7">
        <f t="shared" si="0"/>
        <v>17.2</v>
      </c>
      <c r="K12" s="12">
        <f t="shared" si="2"/>
        <v>0.51955307262569839</v>
      </c>
      <c r="L12" s="18">
        <f t="shared" si="3"/>
        <v>0.48044692737430167</v>
      </c>
    </row>
    <row r="13" spans="1:12" x14ac:dyDescent="0.25">
      <c r="A13" s="6">
        <v>6</v>
      </c>
      <c r="B13" t="s">
        <v>4</v>
      </c>
      <c r="C13"/>
      <c r="E13" s="17">
        <v>13.2</v>
      </c>
      <c r="F13" s="17">
        <v>13.6</v>
      </c>
      <c r="G13" s="7">
        <f t="shared" si="1"/>
        <v>13.399999999999999</v>
      </c>
      <c r="H13" s="17">
        <v>13.7</v>
      </c>
      <c r="I13" s="17">
        <v>13.6</v>
      </c>
      <c r="J13" s="7">
        <f t="shared" si="0"/>
        <v>13.649999999999999</v>
      </c>
      <c r="K13" s="12">
        <f t="shared" si="2"/>
        <v>0.49537892791127541</v>
      </c>
      <c r="L13" s="18">
        <f t="shared" si="3"/>
        <v>0.50462107208872453</v>
      </c>
    </row>
    <row r="14" spans="1:12" x14ac:dyDescent="0.25">
      <c r="A14" s="6">
        <v>7</v>
      </c>
      <c r="B14" t="s">
        <v>5</v>
      </c>
      <c r="C14"/>
      <c r="E14" s="17">
        <v>19.8</v>
      </c>
      <c r="F14" s="17">
        <v>18.399999999999999</v>
      </c>
      <c r="G14" s="7">
        <f t="shared" si="1"/>
        <v>19.100000000000001</v>
      </c>
      <c r="H14" s="17">
        <v>19.3</v>
      </c>
      <c r="I14" s="17">
        <v>19.2</v>
      </c>
      <c r="J14" s="7">
        <f t="shared" si="0"/>
        <v>19.25</v>
      </c>
      <c r="K14" s="12">
        <f t="shared" si="2"/>
        <v>0.49804432855280317</v>
      </c>
      <c r="L14" s="18">
        <f t="shared" si="3"/>
        <v>0.50195567144719688</v>
      </c>
    </row>
    <row r="15" spans="1:12" x14ac:dyDescent="0.25">
      <c r="A15" s="6">
        <v>8</v>
      </c>
      <c r="B15" t="s">
        <v>7</v>
      </c>
      <c r="C15"/>
      <c r="E15" s="17">
        <v>11.7</v>
      </c>
      <c r="F15" s="17">
        <v>14.3</v>
      </c>
      <c r="G15" s="7">
        <f t="shared" si="1"/>
        <v>13</v>
      </c>
      <c r="H15" s="17">
        <v>10.9</v>
      </c>
      <c r="I15" s="17">
        <v>13.2</v>
      </c>
      <c r="J15" s="7">
        <f t="shared" si="0"/>
        <v>12.05</v>
      </c>
      <c r="K15" s="12">
        <f t="shared" si="2"/>
        <v>0.51896207584830334</v>
      </c>
      <c r="L15" s="18">
        <f t="shared" si="3"/>
        <v>0.48103792415169661</v>
      </c>
    </row>
    <row r="16" spans="1:12" x14ac:dyDescent="0.25">
      <c r="A16" s="6">
        <v>9</v>
      </c>
      <c r="B16" t="s">
        <v>6</v>
      </c>
      <c r="C16"/>
      <c r="E16" s="17">
        <v>16.7</v>
      </c>
      <c r="F16" s="17">
        <v>17.100000000000001</v>
      </c>
      <c r="G16" s="7">
        <f t="shared" si="1"/>
        <v>16.899999999999999</v>
      </c>
      <c r="H16" s="17">
        <v>14.3</v>
      </c>
      <c r="I16" s="17">
        <v>16.5</v>
      </c>
      <c r="J16" s="7">
        <f t="shared" si="0"/>
        <v>15.4</v>
      </c>
      <c r="K16" s="12">
        <f t="shared" si="2"/>
        <v>0.52321981424148611</v>
      </c>
      <c r="L16" s="18">
        <f t="shared" si="3"/>
        <v>0.476780185758514</v>
      </c>
    </row>
    <row r="17" spans="1:15" x14ac:dyDescent="0.25">
      <c r="A17" s="1" t="s">
        <v>24</v>
      </c>
      <c r="K17" s="6"/>
    </row>
    <row r="18" spans="1:15" x14ac:dyDescent="0.25">
      <c r="A18" s="6">
        <v>10</v>
      </c>
      <c r="B18" t="s">
        <v>37</v>
      </c>
      <c r="C18"/>
      <c r="E18" s="17">
        <v>39.299999999999997</v>
      </c>
      <c r="F18" s="17">
        <v>44.1</v>
      </c>
      <c r="G18" s="7">
        <f t="shared" ref="G18:G20" si="4">AVERAGE(E18:F18)</f>
        <v>41.7</v>
      </c>
      <c r="H18" s="17">
        <v>38.6</v>
      </c>
      <c r="I18" s="17">
        <v>43.5</v>
      </c>
      <c r="J18" s="7">
        <f t="shared" ref="J18:J20" si="5">AVERAGE(H18:I18)</f>
        <v>41.05</v>
      </c>
      <c r="K18" s="24">
        <f t="shared" ref="K18:K20" si="6">G18/(G18+J18)</f>
        <v>0.50392749244712998</v>
      </c>
      <c r="L18" s="25">
        <f t="shared" ref="L18:L20" si="7">J18/(G18+J18)</f>
        <v>0.49607250755287008</v>
      </c>
    </row>
    <row r="19" spans="1:15" x14ac:dyDescent="0.25">
      <c r="A19" s="6">
        <v>11</v>
      </c>
      <c r="B19" t="s">
        <v>8</v>
      </c>
      <c r="C19"/>
      <c r="E19" s="17">
        <v>24.7</v>
      </c>
      <c r="F19" s="17">
        <v>25</v>
      </c>
      <c r="G19" s="7">
        <f t="shared" si="4"/>
        <v>24.85</v>
      </c>
      <c r="H19" s="17">
        <v>26.2</v>
      </c>
      <c r="I19" s="17">
        <v>23.9</v>
      </c>
      <c r="J19" s="7">
        <f t="shared" si="5"/>
        <v>25.049999999999997</v>
      </c>
      <c r="K19" s="24">
        <f t="shared" si="6"/>
        <v>0.49799599198396799</v>
      </c>
      <c r="L19" s="25">
        <f t="shared" si="7"/>
        <v>0.50200400801603207</v>
      </c>
    </row>
    <row r="20" spans="1:15" x14ac:dyDescent="0.25">
      <c r="A20" s="6">
        <v>12</v>
      </c>
      <c r="B20" t="s">
        <v>9</v>
      </c>
      <c r="C20"/>
      <c r="E20" s="17">
        <v>24.4</v>
      </c>
      <c r="F20" s="17">
        <v>26.1</v>
      </c>
      <c r="G20" s="7">
        <f t="shared" si="4"/>
        <v>25.25</v>
      </c>
      <c r="H20" s="17">
        <v>24.2</v>
      </c>
      <c r="I20" s="17">
        <v>24.3</v>
      </c>
      <c r="J20" s="7">
        <f t="shared" si="5"/>
        <v>24.25</v>
      </c>
      <c r="K20" s="24">
        <f t="shared" si="6"/>
        <v>0.51010101010101006</v>
      </c>
      <c r="L20" s="25">
        <f t="shared" si="7"/>
        <v>0.48989898989898989</v>
      </c>
    </row>
    <row r="21" spans="1:15" x14ac:dyDescent="0.25">
      <c r="A21" s="1" t="s">
        <v>25</v>
      </c>
      <c r="K21" s="6"/>
    </row>
    <row r="22" spans="1:15" x14ac:dyDescent="0.25">
      <c r="A22" s="6">
        <v>13</v>
      </c>
      <c r="B22" t="s">
        <v>10</v>
      </c>
      <c r="C22"/>
      <c r="E22" s="17">
        <v>25.4</v>
      </c>
      <c r="F22" s="17">
        <v>25.3</v>
      </c>
      <c r="G22" s="7">
        <f t="shared" ref="G22:G23" si="8">AVERAGE(E22:F22)</f>
        <v>25.35</v>
      </c>
      <c r="H22" s="17">
        <v>22.6</v>
      </c>
      <c r="I22" s="17">
        <v>26.4</v>
      </c>
      <c r="J22" s="7">
        <f t="shared" ref="J22:J23" si="9">AVERAGE(H22:I22)</f>
        <v>24.5</v>
      </c>
      <c r="K22" s="24">
        <f t="shared" ref="K22:K23" si="10">G22/(G22+J22)</f>
        <v>0.50852557673019061</v>
      </c>
      <c r="L22" s="25">
        <f t="shared" ref="L22:L23" si="11">J22/(G22+J22)</f>
        <v>0.49147442326980939</v>
      </c>
    </row>
    <row r="23" spans="1:15" x14ac:dyDescent="0.25">
      <c r="A23" s="6">
        <v>14</v>
      </c>
      <c r="B23" t="s">
        <v>11</v>
      </c>
      <c r="C23"/>
      <c r="E23" s="17">
        <v>23.3</v>
      </c>
      <c r="F23" s="17">
        <v>22.4</v>
      </c>
      <c r="G23" s="7">
        <f t="shared" si="8"/>
        <v>22.85</v>
      </c>
      <c r="H23" s="17">
        <v>22.3</v>
      </c>
      <c r="I23" s="17">
        <v>24.6</v>
      </c>
      <c r="J23" s="7">
        <f t="shared" si="9"/>
        <v>23.450000000000003</v>
      </c>
      <c r="K23" s="12">
        <f t="shared" si="10"/>
        <v>0.49352051835853128</v>
      </c>
      <c r="L23" s="18">
        <f t="shared" si="11"/>
        <v>0.50647948164146872</v>
      </c>
    </row>
    <row r="24" spans="1:15" x14ac:dyDescent="0.25">
      <c r="A24" s="1" t="s">
        <v>26</v>
      </c>
      <c r="K24" s="6"/>
    </row>
    <row r="25" spans="1:15" x14ac:dyDescent="0.25">
      <c r="A25" s="6">
        <v>15</v>
      </c>
      <c r="B25" t="s">
        <v>13</v>
      </c>
      <c r="C25"/>
      <c r="E25" s="17">
        <v>6</v>
      </c>
      <c r="F25" s="17">
        <v>6.2</v>
      </c>
      <c r="G25" s="7">
        <f t="shared" ref="G25:G26" si="12">AVERAGE(E25:F25)</f>
        <v>6.1</v>
      </c>
      <c r="H25" s="17">
        <v>5.0999999999999996</v>
      </c>
      <c r="I25" s="17">
        <v>6.3</v>
      </c>
      <c r="J25" s="7">
        <f t="shared" ref="J25:J26" si="13">AVERAGE(H25:I25)</f>
        <v>5.6999999999999993</v>
      </c>
      <c r="K25" s="24">
        <f t="shared" ref="K25:K26" si="14">G25/(G25+J25)</f>
        <v>0.51694915254237295</v>
      </c>
      <c r="L25" s="25">
        <f t="shared" ref="L25:L26" si="15">J25/(G25+J25)</f>
        <v>0.48305084745762711</v>
      </c>
    </row>
    <row r="26" spans="1:15" x14ac:dyDescent="0.25">
      <c r="A26" s="6">
        <v>16</v>
      </c>
      <c r="B26" t="s">
        <v>12</v>
      </c>
      <c r="C26"/>
      <c r="E26" s="17">
        <v>14.4</v>
      </c>
      <c r="F26" s="17">
        <v>16.100000000000001</v>
      </c>
      <c r="G26" s="7">
        <f t="shared" si="12"/>
        <v>15.25</v>
      </c>
      <c r="H26" s="17">
        <v>12.7</v>
      </c>
      <c r="I26" s="17">
        <v>13.2</v>
      </c>
      <c r="J26" s="7">
        <f t="shared" si="13"/>
        <v>12.95</v>
      </c>
      <c r="K26" s="24">
        <f t="shared" si="14"/>
        <v>0.54078014184397161</v>
      </c>
      <c r="L26" s="25">
        <f t="shared" si="15"/>
        <v>0.45921985815602834</v>
      </c>
    </row>
    <row r="27" spans="1:15" x14ac:dyDescent="0.25">
      <c r="A27" s="1" t="s">
        <v>27</v>
      </c>
      <c r="K27" s="6"/>
    </row>
    <row r="28" spans="1:15" x14ac:dyDescent="0.25">
      <c r="A28" s="6">
        <v>17</v>
      </c>
      <c r="B28" t="s">
        <v>14</v>
      </c>
      <c r="C28"/>
      <c r="E28" s="17">
        <v>14.8</v>
      </c>
      <c r="F28" s="17">
        <v>16.100000000000001</v>
      </c>
      <c r="G28" s="7">
        <f t="shared" ref="G28:G29" si="16">AVERAGE(E28:F28)</f>
        <v>15.450000000000001</v>
      </c>
      <c r="H28" s="17">
        <v>13</v>
      </c>
      <c r="I28" s="17">
        <v>11.6</v>
      </c>
      <c r="J28" s="7">
        <f t="shared" ref="J28:J29" si="17">AVERAGE(H28:I28)</f>
        <v>12.3</v>
      </c>
      <c r="K28" s="24">
        <f t="shared" ref="K28:K29" si="18">G28/(G28+J28)</f>
        <v>0.55675675675675684</v>
      </c>
      <c r="L28" s="25">
        <f t="shared" ref="L28:L29" si="19">J28/(G28+J28)</f>
        <v>0.44324324324324327</v>
      </c>
    </row>
    <row r="29" spans="1:15" x14ac:dyDescent="0.25">
      <c r="A29" s="6">
        <v>18</v>
      </c>
      <c r="B29" t="s">
        <v>15</v>
      </c>
      <c r="C29"/>
      <c r="E29" s="17">
        <v>3.4</v>
      </c>
      <c r="F29" s="17">
        <v>2.8</v>
      </c>
      <c r="G29" s="7">
        <f t="shared" si="16"/>
        <v>3.0999999999999996</v>
      </c>
      <c r="H29" s="17">
        <v>4.8</v>
      </c>
      <c r="I29" s="17">
        <v>5</v>
      </c>
      <c r="J29" s="7">
        <f t="shared" si="17"/>
        <v>4.9000000000000004</v>
      </c>
      <c r="K29" s="24">
        <f t="shared" si="18"/>
        <v>0.38749999999999996</v>
      </c>
      <c r="L29" s="25">
        <f t="shared" si="19"/>
        <v>0.61250000000000004</v>
      </c>
      <c r="N29" t="s">
        <v>50</v>
      </c>
      <c r="O29" t="s">
        <v>51</v>
      </c>
    </row>
    <row r="31" spans="1:1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10.899999999999999</v>
      </c>
      <c r="F35" s="10">
        <f>G9</f>
        <v>14.3</v>
      </c>
      <c r="G35" s="28" t="str">
        <f>"1:"&amp;(TRUNC(F35/E35,1))</f>
        <v>1:1,3</v>
      </c>
      <c r="H35" s="27"/>
      <c r="I35" s="10">
        <f>J8</f>
        <v>9.8500000000000014</v>
      </c>
      <c r="J35" s="10">
        <f>J9</f>
        <v>10.850000000000001</v>
      </c>
      <c r="K35" s="29" t="str">
        <f>"1:"&amp;(TRUNC(J35/I35,1))</f>
        <v>1:1,1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13.6</v>
      </c>
      <c r="F36" s="7">
        <f>G11</f>
        <v>10.5</v>
      </c>
      <c r="G36" s="28" t="str">
        <f t="shared" ref="G36:G43" si="20">"1:"&amp;(TRUNC(F36/E36,1))</f>
        <v>1:0,7</v>
      </c>
      <c r="H36" s="12"/>
      <c r="I36" s="7">
        <f>J10</f>
        <v>14.55</v>
      </c>
      <c r="J36" s="7">
        <f>J11</f>
        <v>9.25</v>
      </c>
      <c r="K36" s="29" t="str">
        <f t="shared" ref="K36:K43" si="21">"1:"&amp;(TRUNC(J36/I36,1))</f>
        <v>1:0,6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18.600000000000001</v>
      </c>
      <c r="F37" s="7">
        <f>G13</f>
        <v>13.399999999999999</v>
      </c>
      <c r="G37" s="28" t="str">
        <f t="shared" si="20"/>
        <v>1:0,7</v>
      </c>
      <c r="H37" s="12"/>
      <c r="I37" s="7">
        <f>J12</f>
        <v>17.2</v>
      </c>
      <c r="J37" s="7">
        <f>J13</f>
        <v>13.649999999999999</v>
      </c>
      <c r="K37" s="29" t="str">
        <f t="shared" si="21"/>
        <v>1:0,7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6.1</v>
      </c>
      <c r="F38" s="7">
        <f>G26</f>
        <v>15.25</v>
      </c>
      <c r="G38" s="28" t="str">
        <f t="shared" si="20"/>
        <v>1:2,5</v>
      </c>
      <c r="H38" s="12"/>
      <c r="I38" s="7">
        <f>J25</f>
        <v>5.6999999999999993</v>
      </c>
      <c r="J38" s="7">
        <f>J26</f>
        <v>12.95</v>
      </c>
      <c r="K38" s="29" t="str">
        <f t="shared" si="21"/>
        <v>1:2,2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3.0999999999999996</v>
      </c>
      <c r="F39" s="7">
        <f>G28</f>
        <v>15.450000000000001</v>
      </c>
      <c r="G39" s="28" t="str">
        <f t="shared" si="20"/>
        <v>1:4,9</v>
      </c>
      <c r="H39" s="12"/>
      <c r="I39" s="7">
        <f>J29</f>
        <v>4.9000000000000004</v>
      </c>
      <c r="J39" s="7">
        <f>J28</f>
        <v>12.3</v>
      </c>
      <c r="K39" s="29" t="str">
        <f t="shared" si="21"/>
        <v>1:2,5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22.85</v>
      </c>
      <c r="F40" s="7">
        <f>G14</f>
        <v>19.100000000000001</v>
      </c>
      <c r="G40" s="28" t="str">
        <f t="shared" si="20"/>
        <v>1:0,8</v>
      </c>
      <c r="H40" s="12"/>
      <c r="I40" s="7">
        <f>J23</f>
        <v>23.450000000000003</v>
      </c>
      <c r="J40" s="7">
        <f>J14</f>
        <v>19.25</v>
      </c>
      <c r="K40" s="29" t="str">
        <f t="shared" si="21"/>
        <v>1:0,8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13</v>
      </c>
      <c r="F41" s="7">
        <f>G16</f>
        <v>16.899999999999999</v>
      </c>
      <c r="G41" s="28" t="str">
        <f t="shared" si="20"/>
        <v>1:1,3</v>
      </c>
      <c r="H41" s="12"/>
      <c r="I41" s="7">
        <f>J15</f>
        <v>12.05</v>
      </c>
      <c r="J41" s="7">
        <f>J16</f>
        <v>15.4</v>
      </c>
      <c r="K41" s="29" t="str">
        <f t="shared" si="21"/>
        <v>1:1,2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25.25</v>
      </c>
      <c r="F42" s="7">
        <f>G19</f>
        <v>24.85</v>
      </c>
      <c r="G42" s="28" t="str">
        <f t="shared" si="20"/>
        <v>1:0,9</v>
      </c>
      <c r="H42" s="12"/>
      <c r="I42" s="7">
        <f>J20</f>
        <v>24.25</v>
      </c>
      <c r="J42" s="7">
        <f>J19</f>
        <v>25.049999999999997</v>
      </c>
      <c r="K42" s="29" t="str">
        <f t="shared" si="21"/>
        <v>1:1</v>
      </c>
      <c r="L42" s="12"/>
    </row>
    <row r="43" spans="1:12" x14ac:dyDescent="0.25">
      <c r="A43" s="2">
        <v>27</v>
      </c>
      <c r="B43" s="2" t="s">
        <v>34</v>
      </c>
      <c r="E43" s="7">
        <f>G22</f>
        <v>25.35</v>
      </c>
      <c r="F43" s="7">
        <f>G18</f>
        <v>41.7</v>
      </c>
      <c r="G43" s="28" t="str">
        <f t="shared" si="20"/>
        <v>1:1,6</v>
      </c>
      <c r="H43" s="12"/>
      <c r="I43" s="7">
        <f>J22</f>
        <v>24.5</v>
      </c>
      <c r="J43" s="7">
        <f>J18</f>
        <v>41.05</v>
      </c>
      <c r="K43" s="24" t="str">
        <f t="shared" si="21"/>
        <v>1:1,6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11" priority="1" operator="lessThan">
      <formula>0.4</formula>
    </cfRule>
    <cfRule type="cellIs" dxfId="10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8" workbookViewId="0">
      <selection activeCell="O30" sqref="O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4" x14ac:dyDescent="0.25">
      <c r="A1" s="1" t="str" cm="1">
        <f t="array" aca="1" ref="A1" ca="1">MID(CELL("dateiname",$AW1),FIND("]",CELL("dateiname",$A$1))+1,31)</f>
        <v>V</v>
      </c>
    </row>
    <row r="3" spans="1:14" ht="15.75" thickBot="1" x14ac:dyDescent="0.3">
      <c r="A3" s="3"/>
      <c r="B3" s="4" t="s">
        <v>16</v>
      </c>
      <c r="C3" s="23">
        <v>38363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4" ht="15.75" thickTop="1" x14ac:dyDescent="0.25"/>
    <row r="5" spans="1:14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4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4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4" x14ac:dyDescent="0.25">
      <c r="A8" s="6">
        <v>1</v>
      </c>
      <c r="B8" s="2" t="s">
        <v>21</v>
      </c>
      <c r="E8" s="16">
        <v>14.1</v>
      </c>
      <c r="F8" s="16">
        <v>14.5</v>
      </c>
      <c r="G8" s="10">
        <f>AVERAGE(E8:F8)</f>
        <v>14.3</v>
      </c>
      <c r="H8" s="16">
        <v>12.3</v>
      </c>
      <c r="I8" s="16">
        <v>11.7</v>
      </c>
      <c r="J8" s="10">
        <f t="shared" ref="J8:J16" si="0">AVERAGE(H8:I8)</f>
        <v>12</v>
      </c>
      <c r="K8" s="12">
        <f>G8/(G8+J8)</f>
        <v>0.54372623574144485</v>
      </c>
      <c r="L8" s="18">
        <f>J8/(G8+J8)</f>
        <v>0.45627376425855515</v>
      </c>
    </row>
    <row r="9" spans="1:14" x14ac:dyDescent="0.25">
      <c r="A9" s="6">
        <v>2</v>
      </c>
      <c r="B9" s="2" t="s">
        <v>22</v>
      </c>
      <c r="E9" s="17">
        <v>17.100000000000001</v>
      </c>
      <c r="F9" s="17">
        <v>17.100000000000001</v>
      </c>
      <c r="G9" s="7">
        <f t="shared" ref="G9:G16" si="1">AVERAGE(E9:F9)</f>
        <v>17.100000000000001</v>
      </c>
      <c r="H9" s="17">
        <v>12.9</v>
      </c>
      <c r="I9" s="17">
        <v>14</v>
      </c>
      <c r="J9" s="7">
        <f t="shared" si="0"/>
        <v>13.45</v>
      </c>
      <c r="K9" s="12">
        <f t="shared" ref="K9:K16" si="2">G9/(G9+J9)</f>
        <v>0.55973813420621932</v>
      </c>
      <c r="L9" s="18">
        <f t="shared" ref="L9:L16" si="3">J9/(G9+J9)</f>
        <v>0.44026186579378063</v>
      </c>
      <c r="N9" t="s">
        <v>52</v>
      </c>
    </row>
    <row r="10" spans="1:14" x14ac:dyDescent="0.25">
      <c r="A10" s="6">
        <v>3</v>
      </c>
      <c r="B10" s="2" t="s">
        <v>1</v>
      </c>
      <c r="E10" s="17">
        <v>17.8</v>
      </c>
      <c r="F10" s="17">
        <v>15.3</v>
      </c>
      <c r="G10" s="7">
        <f t="shared" si="1"/>
        <v>16.55</v>
      </c>
      <c r="H10" s="17">
        <v>12.1</v>
      </c>
      <c r="I10" s="17">
        <v>14.8</v>
      </c>
      <c r="J10" s="7">
        <f t="shared" si="0"/>
        <v>13.45</v>
      </c>
      <c r="K10" s="12">
        <f t="shared" si="2"/>
        <v>0.55166666666666664</v>
      </c>
      <c r="L10" s="18">
        <f t="shared" si="3"/>
        <v>0.44833333333333331</v>
      </c>
    </row>
    <row r="11" spans="1:14" x14ac:dyDescent="0.25">
      <c r="A11" s="6">
        <v>4</v>
      </c>
      <c r="B11" s="2" t="s">
        <v>2</v>
      </c>
      <c r="E11" s="17">
        <v>17.100000000000001</v>
      </c>
      <c r="F11" s="17">
        <v>18.100000000000001</v>
      </c>
      <c r="G11" s="7">
        <f t="shared" si="1"/>
        <v>17.600000000000001</v>
      </c>
      <c r="H11" s="17">
        <v>16.100000000000001</v>
      </c>
      <c r="I11" s="17">
        <v>15.1</v>
      </c>
      <c r="J11" s="7">
        <f t="shared" si="0"/>
        <v>15.600000000000001</v>
      </c>
      <c r="K11" s="12">
        <f t="shared" si="2"/>
        <v>0.53012048192771088</v>
      </c>
      <c r="L11" s="18">
        <f t="shared" si="3"/>
        <v>0.46987951807228917</v>
      </c>
    </row>
    <row r="12" spans="1:14" x14ac:dyDescent="0.25">
      <c r="A12" s="6">
        <v>5</v>
      </c>
      <c r="B12" t="s">
        <v>3</v>
      </c>
      <c r="C12"/>
      <c r="E12" s="17">
        <v>23.4</v>
      </c>
      <c r="F12" s="17">
        <v>22.1</v>
      </c>
      <c r="G12" s="7">
        <f t="shared" si="1"/>
        <v>22.75</v>
      </c>
      <c r="H12" s="17">
        <v>25.2</v>
      </c>
      <c r="I12" s="17">
        <v>26.1</v>
      </c>
      <c r="J12" s="7">
        <f t="shared" si="0"/>
        <v>25.65</v>
      </c>
      <c r="K12" s="12">
        <f t="shared" si="2"/>
        <v>0.4700413223140496</v>
      </c>
      <c r="L12" s="18">
        <f t="shared" si="3"/>
        <v>0.5299586776859504</v>
      </c>
    </row>
    <row r="13" spans="1:14" x14ac:dyDescent="0.25">
      <c r="A13" s="6">
        <v>6</v>
      </c>
      <c r="B13" t="s">
        <v>4</v>
      </c>
      <c r="C13"/>
      <c r="E13" s="17">
        <v>25.7</v>
      </c>
      <c r="F13" s="17">
        <v>25.7</v>
      </c>
      <c r="G13" s="7">
        <f t="shared" si="1"/>
        <v>25.7</v>
      </c>
      <c r="H13" s="17">
        <v>27.8</v>
      </c>
      <c r="I13" s="17">
        <v>27.8</v>
      </c>
      <c r="J13" s="7">
        <f t="shared" si="0"/>
        <v>27.8</v>
      </c>
      <c r="K13" s="12">
        <f t="shared" si="2"/>
        <v>0.48037383177570092</v>
      </c>
      <c r="L13" s="18">
        <f t="shared" si="3"/>
        <v>0.51962616822429908</v>
      </c>
    </row>
    <row r="14" spans="1:14" x14ac:dyDescent="0.25">
      <c r="A14" s="6">
        <v>7</v>
      </c>
      <c r="B14" t="s">
        <v>5</v>
      </c>
      <c r="C14"/>
      <c r="E14" s="17">
        <v>27.9</v>
      </c>
      <c r="F14" s="17">
        <v>28.2</v>
      </c>
      <c r="G14" s="7">
        <f t="shared" si="1"/>
        <v>28.049999999999997</v>
      </c>
      <c r="H14" s="17">
        <v>29.3</v>
      </c>
      <c r="I14" s="17">
        <v>28.3</v>
      </c>
      <c r="J14" s="7">
        <f t="shared" si="0"/>
        <v>28.8</v>
      </c>
      <c r="K14" s="12">
        <f t="shared" si="2"/>
        <v>0.49340369393139843</v>
      </c>
      <c r="L14" s="18">
        <f t="shared" si="3"/>
        <v>0.50659630606860162</v>
      </c>
    </row>
    <row r="15" spans="1:14" x14ac:dyDescent="0.25">
      <c r="A15" s="6">
        <v>8</v>
      </c>
      <c r="B15" t="s">
        <v>7</v>
      </c>
      <c r="C15"/>
      <c r="E15" s="17">
        <v>19.3</v>
      </c>
      <c r="F15" s="17">
        <v>20.6</v>
      </c>
      <c r="G15" s="7">
        <f t="shared" si="1"/>
        <v>19.950000000000003</v>
      </c>
      <c r="H15" s="17">
        <v>17.5</v>
      </c>
      <c r="I15" s="17">
        <v>18.899999999999999</v>
      </c>
      <c r="J15" s="7">
        <f t="shared" si="0"/>
        <v>18.2</v>
      </c>
      <c r="K15" s="12">
        <f t="shared" si="2"/>
        <v>0.52293577981651373</v>
      </c>
      <c r="L15" s="18">
        <f t="shared" si="3"/>
        <v>0.47706422018348615</v>
      </c>
    </row>
    <row r="16" spans="1:14" x14ac:dyDescent="0.25">
      <c r="A16" s="6">
        <v>9</v>
      </c>
      <c r="B16" t="s">
        <v>6</v>
      </c>
      <c r="C16"/>
      <c r="E16" s="17">
        <v>17.5</v>
      </c>
      <c r="F16" s="17">
        <v>16.3</v>
      </c>
      <c r="G16" s="7">
        <f t="shared" si="1"/>
        <v>16.899999999999999</v>
      </c>
      <c r="H16" s="17">
        <v>19.100000000000001</v>
      </c>
      <c r="I16" s="17">
        <v>19.8</v>
      </c>
      <c r="J16" s="7">
        <f t="shared" si="0"/>
        <v>19.450000000000003</v>
      </c>
      <c r="K16" s="12">
        <f t="shared" si="2"/>
        <v>0.46492434662998616</v>
      </c>
      <c r="L16" s="18">
        <f t="shared" si="3"/>
        <v>0.53507565337001384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48.8</v>
      </c>
      <c r="F18" s="17">
        <v>43.5</v>
      </c>
      <c r="G18" s="7">
        <f t="shared" ref="G18:G20" si="4">AVERAGE(E18:F18)</f>
        <v>46.15</v>
      </c>
      <c r="H18" s="17">
        <v>44.6</v>
      </c>
      <c r="I18" s="17">
        <v>44.6</v>
      </c>
      <c r="J18" s="7">
        <f t="shared" ref="J18:J20" si="5">AVERAGE(H18:I18)</f>
        <v>44.6</v>
      </c>
      <c r="K18" s="24">
        <f t="shared" ref="K18:K20" si="6">G18/(G18+J18)</f>
        <v>0.50853994490358123</v>
      </c>
      <c r="L18" s="25">
        <f t="shared" ref="L18:L20" si="7">J18/(G18+J18)</f>
        <v>0.49146005509641877</v>
      </c>
    </row>
    <row r="19" spans="1:12" x14ac:dyDescent="0.25">
      <c r="A19" s="6">
        <v>11</v>
      </c>
      <c r="B19" t="s">
        <v>8</v>
      </c>
      <c r="C19"/>
      <c r="E19" s="17">
        <v>27.3</v>
      </c>
      <c r="F19" s="17">
        <v>24.7</v>
      </c>
      <c r="G19" s="7">
        <f t="shared" si="4"/>
        <v>26</v>
      </c>
      <c r="H19" s="17">
        <v>26.1</v>
      </c>
      <c r="I19" s="17">
        <v>26.6</v>
      </c>
      <c r="J19" s="7">
        <f t="shared" si="5"/>
        <v>26.35</v>
      </c>
      <c r="K19" s="24">
        <f t="shared" si="6"/>
        <v>0.49665711556829034</v>
      </c>
      <c r="L19" s="25">
        <f t="shared" si="7"/>
        <v>0.50334288443170971</v>
      </c>
    </row>
    <row r="20" spans="1:12" x14ac:dyDescent="0.25">
      <c r="A20" s="6">
        <v>12</v>
      </c>
      <c r="B20" t="s">
        <v>9</v>
      </c>
      <c r="C20"/>
      <c r="E20" s="17">
        <v>27.4</v>
      </c>
      <c r="F20" s="17">
        <v>26.6</v>
      </c>
      <c r="G20" s="7">
        <f t="shared" si="4"/>
        <v>27</v>
      </c>
      <c r="H20" s="17">
        <v>25.8</v>
      </c>
      <c r="I20" s="17">
        <v>26.5</v>
      </c>
      <c r="J20" s="7">
        <f t="shared" si="5"/>
        <v>26.15</v>
      </c>
      <c r="K20" s="24">
        <f t="shared" si="6"/>
        <v>0.50799623706491059</v>
      </c>
      <c r="L20" s="25">
        <f t="shared" si="7"/>
        <v>0.49200376293508935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32.4</v>
      </c>
      <c r="F22" s="17">
        <v>30.4</v>
      </c>
      <c r="G22" s="7">
        <f t="shared" ref="G22:G23" si="8">AVERAGE(E22:F22)</f>
        <v>31.4</v>
      </c>
      <c r="H22" s="17">
        <v>32.799999999999997</v>
      </c>
      <c r="I22" s="17">
        <v>33.4</v>
      </c>
      <c r="J22" s="7">
        <f t="shared" ref="J22:J23" si="9">AVERAGE(H22:I22)</f>
        <v>33.099999999999994</v>
      </c>
      <c r="K22" s="24">
        <f t="shared" ref="K22:K23" si="10">G22/(G22+J22)</f>
        <v>0.48682170542635655</v>
      </c>
      <c r="L22" s="25">
        <f t="shared" ref="L22:L23" si="11">J22/(G22+J22)</f>
        <v>0.51317829457364328</v>
      </c>
    </row>
    <row r="23" spans="1:12" x14ac:dyDescent="0.25">
      <c r="A23" s="6">
        <v>14</v>
      </c>
      <c r="B23" t="s">
        <v>11</v>
      </c>
      <c r="C23"/>
      <c r="E23" s="17">
        <v>40</v>
      </c>
      <c r="F23" s="17">
        <v>39.799999999999997</v>
      </c>
      <c r="G23" s="7">
        <f t="shared" si="8"/>
        <v>39.9</v>
      </c>
      <c r="H23" s="17">
        <v>44.9</v>
      </c>
      <c r="I23" s="17">
        <v>40.5</v>
      </c>
      <c r="J23" s="7">
        <f t="shared" si="9"/>
        <v>42.7</v>
      </c>
      <c r="K23" s="12">
        <f t="shared" si="10"/>
        <v>0.48305084745762711</v>
      </c>
      <c r="L23" s="18">
        <f t="shared" si="11"/>
        <v>0.51694915254237295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12</v>
      </c>
      <c r="F25" s="17">
        <v>12</v>
      </c>
      <c r="G25" s="7">
        <f t="shared" ref="G25:G26" si="12">AVERAGE(E25:F25)</f>
        <v>12</v>
      </c>
      <c r="H25" s="17">
        <v>11.8</v>
      </c>
      <c r="I25" s="17">
        <v>12</v>
      </c>
      <c r="J25" s="7">
        <f t="shared" ref="J25:J26" si="13">AVERAGE(H25:I25)</f>
        <v>11.9</v>
      </c>
      <c r="K25" s="24">
        <f t="shared" ref="K25:K26" si="14">G25/(G25+J25)</f>
        <v>0.502092050209205</v>
      </c>
      <c r="L25" s="25">
        <f t="shared" ref="L25:L26" si="15">J25/(G25+J25)</f>
        <v>0.497907949790795</v>
      </c>
    </row>
    <row r="26" spans="1:12" x14ac:dyDescent="0.25">
      <c r="A26" s="6">
        <v>16</v>
      </c>
      <c r="B26" t="s">
        <v>12</v>
      </c>
      <c r="C26"/>
      <c r="E26" s="17">
        <v>14.3</v>
      </c>
      <c r="F26" s="17">
        <v>14.3</v>
      </c>
      <c r="G26" s="7">
        <f t="shared" si="12"/>
        <v>14.3</v>
      </c>
      <c r="H26" s="17">
        <v>17</v>
      </c>
      <c r="I26" s="17">
        <v>17.2</v>
      </c>
      <c r="J26" s="7">
        <f t="shared" si="13"/>
        <v>17.100000000000001</v>
      </c>
      <c r="K26" s="24">
        <f t="shared" si="14"/>
        <v>0.45541401273885351</v>
      </c>
      <c r="L26" s="25">
        <f t="shared" si="15"/>
        <v>0.54458598726114649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20.5</v>
      </c>
      <c r="F28" s="17">
        <v>22.1</v>
      </c>
      <c r="G28" s="7">
        <f t="shared" ref="G28:G29" si="16">AVERAGE(E28:F28)</f>
        <v>21.3</v>
      </c>
      <c r="H28" s="17">
        <v>20.3</v>
      </c>
      <c r="I28" s="17">
        <v>20.7</v>
      </c>
      <c r="J28" s="7">
        <f t="shared" ref="J28:J29" si="17">AVERAGE(H28:I28)</f>
        <v>20.5</v>
      </c>
      <c r="K28" s="24">
        <f t="shared" ref="K28:K29" si="18">G28/(G28+J28)</f>
        <v>0.50956937799043067</v>
      </c>
      <c r="L28" s="25">
        <f t="shared" ref="L28:L29" si="19">J28/(G28+J28)</f>
        <v>0.49043062200956944</v>
      </c>
    </row>
    <row r="29" spans="1:12" x14ac:dyDescent="0.25">
      <c r="A29" s="6">
        <v>18</v>
      </c>
      <c r="B29" t="s">
        <v>15</v>
      </c>
      <c r="C29"/>
      <c r="E29" s="17">
        <v>11.6</v>
      </c>
      <c r="F29" s="17">
        <v>11.7</v>
      </c>
      <c r="G29" s="7">
        <f t="shared" si="16"/>
        <v>11.649999999999999</v>
      </c>
      <c r="H29" s="17">
        <v>10.1</v>
      </c>
      <c r="I29" s="17">
        <v>11.4</v>
      </c>
      <c r="J29" s="7">
        <f t="shared" si="17"/>
        <v>10.75</v>
      </c>
      <c r="K29" s="24">
        <f t="shared" si="18"/>
        <v>0.5200892857142857</v>
      </c>
      <c r="L29" s="25">
        <f t="shared" si="19"/>
        <v>0.4799107142857143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14.3</v>
      </c>
      <c r="F35" s="10">
        <f>G9</f>
        <v>17.100000000000001</v>
      </c>
      <c r="G35" s="28" t="str">
        <f>"1:"&amp;(TRUNC(F35/E35,1))</f>
        <v>1:1,1</v>
      </c>
      <c r="H35" s="27"/>
      <c r="I35" s="10">
        <f>J8</f>
        <v>12</v>
      </c>
      <c r="J35" s="10">
        <f>J9</f>
        <v>13.45</v>
      </c>
      <c r="K35" s="29" t="str">
        <f>"1:"&amp;(TRUNC(J35/I35,1))</f>
        <v>1:1,1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16.55</v>
      </c>
      <c r="F36" s="7">
        <f>G11</f>
        <v>17.600000000000001</v>
      </c>
      <c r="G36" s="28" t="str">
        <f t="shared" ref="G36:G43" si="20">"1:"&amp;(TRUNC(F36/E36,1))</f>
        <v>1:1</v>
      </c>
      <c r="H36" s="12"/>
      <c r="I36" s="7">
        <f>J10</f>
        <v>13.45</v>
      </c>
      <c r="J36" s="7">
        <f>J11</f>
        <v>15.600000000000001</v>
      </c>
      <c r="K36" s="29" t="str">
        <f t="shared" ref="K36:K43" si="21">"1:"&amp;(TRUNC(J36/I36,1))</f>
        <v>1:1,1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22.75</v>
      </c>
      <c r="F37" s="7">
        <f>G13</f>
        <v>25.7</v>
      </c>
      <c r="G37" s="28" t="str">
        <f t="shared" si="20"/>
        <v>1:1,1</v>
      </c>
      <c r="H37" s="12"/>
      <c r="I37" s="7">
        <f>J12</f>
        <v>25.65</v>
      </c>
      <c r="J37" s="7">
        <f>J13</f>
        <v>27.8</v>
      </c>
      <c r="K37" s="29" t="str">
        <f t="shared" si="21"/>
        <v>1:1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12</v>
      </c>
      <c r="F38" s="7">
        <f>G26</f>
        <v>14.3</v>
      </c>
      <c r="G38" s="28" t="str">
        <f t="shared" si="20"/>
        <v>1:1,1</v>
      </c>
      <c r="H38" s="12"/>
      <c r="I38" s="7">
        <f>J25</f>
        <v>11.9</v>
      </c>
      <c r="J38" s="7">
        <f>J26</f>
        <v>17.100000000000001</v>
      </c>
      <c r="K38" s="29" t="str">
        <f t="shared" si="21"/>
        <v>1:1,4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11.649999999999999</v>
      </c>
      <c r="F39" s="7">
        <f>G28</f>
        <v>21.3</v>
      </c>
      <c r="G39" s="28" t="str">
        <f t="shared" si="20"/>
        <v>1:1,8</v>
      </c>
      <c r="H39" s="12"/>
      <c r="I39" s="7">
        <f>J29</f>
        <v>10.75</v>
      </c>
      <c r="J39" s="7">
        <f>J28</f>
        <v>20.5</v>
      </c>
      <c r="K39" s="29" t="str">
        <f t="shared" si="21"/>
        <v>1:1,9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39.9</v>
      </c>
      <c r="F40" s="7">
        <f>G14</f>
        <v>28.049999999999997</v>
      </c>
      <c r="G40" s="28" t="str">
        <f t="shared" si="20"/>
        <v>1:0,7</v>
      </c>
      <c r="H40" s="12"/>
      <c r="I40" s="7">
        <f>J23</f>
        <v>42.7</v>
      </c>
      <c r="J40" s="7">
        <f>J14</f>
        <v>28.8</v>
      </c>
      <c r="K40" s="29" t="str">
        <f t="shared" si="21"/>
        <v>1:0,6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19.950000000000003</v>
      </c>
      <c r="F41" s="7">
        <f>G16</f>
        <v>16.899999999999999</v>
      </c>
      <c r="G41" s="28" t="str">
        <f t="shared" si="20"/>
        <v>1:0,8</v>
      </c>
      <c r="H41" s="12"/>
      <c r="I41" s="7">
        <f>J15</f>
        <v>18.2</v>
      </c>
      <c r="J41" s="7">
        <f>J16</f>
        <v>19.450000000000003</v>
      </c>
      <c r="K41" s="29" t="str">
        <f t="shared" si="21"/>
        <v>1:1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27</v>
      </c>
      <c r="F42" s="7">
        <f>G19</f>
        <v>26</v>
      </c>
      <c r="G42" s="28" t="str">
        <f t="shared" si="20"/>
        <v>1:0,9</v>
      </c>
      <c r="H42" s="12"/>
      <c r="I42" s="7">
        <f>J20</f>
        <v>26.15</v>
      </c>
      <c r="J42" s="7">
        <f>J19</f>
        <v>26.35</v>
      </c>
      <c r="K42" s="29" t="str">
        <f t="shared" si="21"/>
        <v>1:1</v>
      </c>
      <c r="L42" s="12"/>
    </row>
    <row r="43" spans="1:12" x14ac:dyDescent="0.25">
      <c r="A43" s="2">
        <v>27</v>
      </c>
      <c r="B43" s="2" t="s">
        <v>34</v>
      </c>
      <c r="E43" s="7">
        <f>G22</f>
        <v>31.4</v>
      </c>
      <c r="F43" s="7">
        <f>G18</f>
        <v>46.15</v>
      </c>
      <c r="G43" s="28" t="str">
        <f t="shared" si="20"/>
        <v>1:1,4</v>
      </c>
      <c r="H43" s="12"/>
      <c r="I43" s="7">
        <f>J22</f>
        <v>33.099999999999994</v>
      </c>
      <c r="J43" s="7">
        <f>J18</f>
        <v>44.6</v>
      </c>
      <c r="K43" s="24" t="str">
        <f t="shared" si="21"/>
        <v>1:1,3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9" priority="1" operator="lessThan">
      <formula>0.4</formula>
    </cfRule>
    <cfRule type="cellIs" dxfId="8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" workbookViewId="0">
      <selection activeCell="O30" sqref="O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W</v>
      </c>
    </row>
    <row r="3" spans="1:12" ht="15.75" thickBot="1" x14ac:dyDescent="0.3">
      <c r="A3" s="3"/>
      <c r="B3" s="4" t="s">
        <v>16</v>
      </c>
      <c r="C3" s="21">
        <v>39716</v>
      </c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11.7</v>
      </c>
      <c r="F8" s="16">
        <v>12.3</v>
      </c>
      <c r="G8" s="10">
        <f>AVERAGE(E8:F8)</f>
        <v>12</v>
      </c>
      <c r="H8" s="16">
        <v>10.3</v>
      </c>
      <c r="I8" s="16">
        <v>8</v>
      </c>
      <c r="J8" s="10">
        <f t="shared" ref="J8:J16" si="0">AVERAGE(H8:I8)</f>
        <v>9.15</v>
      </c>
      <c r="K8" s="12">
        <f>G8/(G8+J8)</f>
        <v>0.56737588652482274</v>
      </c>
      <c r="L8" s="18">
        <f>J8/(G8+J8)</f>
        <v>0.43262411347517737</v>
      </c>
    </row>
    <row r="9" spans="1:12" x14ac:dyDescent="0.25">
      <c r="A9" s="6">
        <v>2</v>
      </c>
      <c r="B9" s="2" t="s">
        <v>22</v>
      </c>
      <c r="E9" s="17">
        <v>15.1</v>
      </c>
      <c r="F9" s="17">
        <v>11.2</v>
      </c>
      <c r="G9" s="7">
        <f t="shared" ref="G9:G16" si="1">AVERAGE(E9:F9)</f>
        <v>13.149999999999999</v>
      </c>
      <c r="H9" s="17">
        <v>8.4</v>
      </c>
      <c r="I9" s="17">
        <v>12.6</v>
      </c>
      <c r="J9" s="7">
        <f t="shared" si="0"/>
        <v>10.5</v>
      </c>
      <c r="K9" s="12">
        <f t="shared" ref="K9:K16" si="2">G9/(G9+J9)</f>
        <v>0.55602536997885832</v>
      </c>
      <c r="L9" s="18">
        <f t="shared" ref="L9:L16" si="3">J9/(G9+J9)</f>
        <v>0.44397463002114168</v>
      </c>
    </row>
    <row r="10" spans="1:12" x14ac:dyDescent="0.25">
      <c r="A10" s="6">
        <v>3</v>
      </c>
      <c r="B10" s="2" t="s">
        <v>1</v>
      </c>
      <c r="E10" s="17">
        <v>11.5</v>
      </c>
      <c r="F10" s="17">
        <v>14</v>
      </c>
      <c r="G10" s="7">
        <f t="shared" si="1"/>
        <v>12.75</v>
      </c>
      <c r="H10" s="17">
        <v>12.2</v>
      </c>
      <c r="I10" s="17">
        <v>12</v>
      </c>
      <c r="J10" s="7">
        <f t="shared" si="0"/>
        <v>12.1</v>
      </c>
      <c r="K10" s="12">
        <f t="shared" si="2"/>
        <v>0.51307847082494962</v>
      </c>
      <c r="L10" s="18">
        <f t="shared" si="3"/>
        <v>0.48692152917505027</v>
      </c>
    </row>
    <row r="11" spans="1:12" x14ac:dyDescent="0.25">
      <c r="A11" s="6">
        <v>4</v>
      </c>
      <c r="B11" s="2" t="s">
        <v>2</v>
      </c>
      <c r="E11" s="17">
        <v>11.5</v>
      </c>
      <c r="F11" s="17">
        <v>11.4</v>
      </c>
      <c r="G11" s="7">
        <f t="shared" si="1"/>
        <v>11.45</v>
      </c>
      <c r="H11" s="17">
        <v>10.1</v>
      </c>
      <c r="I11" s="17">
        <v>12.6</v>
      </c>
      <c r="J11" s="7">
        <f t="shared" si="0"/>
        <v>11.35</v>
      </c>
      <c r="K11" s="12">
        <f t="shared" si="2"/>
        <v>0.50219298245614041</v>
      </c>
      <c r="L11" s="18">
        <f t="shared" si="3"/>
        <v>0.4978070175438597</v>
      </c>
    </row>
    <row r="12" spans="1:12" x14ac:dyDescent="0.25">
      <c r="A12" s="6">
        <v>5</v>
      </c>
      <c r="B12" t="s">
        <v>3</v>
      </c>
      <c r="C12"/>
      <c r="E12" s="17">
        <v>10.7</v>
      </c>
      <c r="F12" s="17">
        <v>12.2</v>
      </c>
      <c r="G12" s="7">
        <f t="shared" si="1"/>
        <v>11.45</v>
      </c>
      <c r="H12" s="17">
        <v>12.1</v>
      </c>
      <c r="I12" s="17">
        <v>17.2</v>
      </c>
      <c r="J12" s="7">
        <f t="shared" si="0"/>
        <v>14.649999999999999</v>
      </c>
      <c r="K12" s="12">
        <f t="shared" si="2"/>
        <v>0.43869731800766282</v>
      </c>
      <c r="L12" s="18">
        <f t="shared" si="3"/>
        <v>0.56130268199233713</v>
      </c>
    </row>
    <row r="13" spans="1:12" x14ac:dyDescent="0.25">
      <c r="A13" s="6">
        <v>6</v>
      </c>
      <c r="B13" t="s">
        <v>4</v>
      </c>
      <c r="C13"/>
      <c r="E13" s="17">
        <v>17.399999999999999</v>
      </c>
      <c r="F13" s="17">
        <v>19.5</v>
      </c>
      <c r="G13" s="7">
        <f t="shared" si="1"/>
        <v>18.45</v>
      </c>
      <c r="H13" s="17">
        <v>10.8</v>
      </c>
      <c r="I13" s="17">
        <v>12.6</v>
      </c>
      <c r="J13" s="7">
        <f t="shared" si="0"/>
        <v>11.7</v>
      </c>
      <c r="K13" s="12">
        <f t="shared" si="2"/>
        <v>0.61194029850746268</v>
      </c>
      <c r="L13" s="18">
        <f t="shared" si="3"/>
        <v>0.38805970149253732</v>
      </c>
    </row>
    <row r="14" spans="1:12" x14ac:dyDescent="0.25">
      <c r="A14" s="6">
        <v>7</v>
      </c>
      <c r="B14" t="s">
        <v>5</v>
      </c>
      <c r="C14"/>
      <c r="E14" s="17">
        <v>22.2</v>
      </c>
      <c r="F14" s="17">
        <v>20.9</v>
      </c>
      <c r="G14" s="7">
        <f t="shared" si="1"/>
        <v>21.549999999999997</v>
      </c>
      <c r="H14" s="17">
        <v>20.5</v>
      </c>
      <c r="I14" s="17">
        <v>20</v>
      </c>
      <c r="J14" s="7">
        <f t="shared" si="0"/>
        <v>20.25</v>
      </c>
      <c r="K14" s="12">
        <f t="shared" si="2"/>
        <v>0.51555023923444976</v>
      </c>
      <c r="L14" s="18">
        <f t="shared" si="3"/>
        <v>0.4844497607655503</v>
      </c>
    </row>
    <row r="15" spans="1:12" x14ac:dyDescent="0.25">
      <c r="A15" s="6">
        <v>8</v>
      </c>
      <c r="B15" t="s">
        <v>7</v>
      </c>
      <c r="C15"/>
      <c r="E15" s="17">
        <v>11.6</v>
      </c>
      <c r="F15" s="17">
        <v>13.3</v>
      </c>
      <c r="G15" s="7">
        <f t="shared" si="1"/>
        <v>12.45</v>
      </c>
      <c r="H15" s="17">
        <v>12.1</v>
      </c>
      <c r="I15" s="17">
        <v>10</v>
      </c>
      <c r="J15" s="7">
        <f t="shared" si="0"/>
        <v>11.05</v>
      </c>
      <c r="K15" s="12">
        <f t="shared" si="2"/>
        <v>0.52978723404255312</v>
      </c>
      <c r="L15" s="18">
        <f t="shared" si="3"/>
        <v>0.47021276595744682</v>
      </c>
    </row>
    <row r="16" spans="1:12" x14ac:dyDescent="0.25">
      <c r="A16" s="6">
        <v>9</v>
      </c>
      <c r="B16" t="s">
        <v>6</v>
      </c>
      <c r="C16"/>
      <c r="E16" s="17">
        <v>14.6</v>
      </c>
      <c r="F16" s="17">
        <v>17</v>
      </c>
      <c r="G16" s="7">
        <f t="shared" si="1"/>
        <v>15.8</v>
      </c>
      <c r="H16" s="17">
        <v>14.7</v>
      </c>
      <c r="I16" s="17">
        <v>16</v>
      </c>
      <c r="J16" s="7">
        <f t="shared" si="0"/>
        <v>15.35</v>
      </c>
      <c r="K16" s="12">
        <f t="shared" si="2"/>
        <v>0.507223113964687</v>
      </c>
      <c r="L16" s="18">
        <f t="shared" si="3"/>
        <v>0.492776886035313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>
        <v>51.8</v>
      </c>
      <c r="F18" s="17">
        <v>49.4</v>
      </c>
      <c r="G18" s="7">
        <f t="shared" ref="G18:G20" si="4">AVERAGE(E18:F18)</f>
        <v>50.599999999999994</v>
      </c>
      <c r="H18" s="17">
        <v>41.8</v>
      </c>
      <c r="I18" s="17">
        <v>41.7</v>
      </c>
      <c r="J18" s="7">
        <f t="shared" ref="J18:J20" si="5">AVERAGE(H18:I18)</f>
        <v>41.75</v>
      </c>
      <c r="K18" s="24">
        <f t="shared" ref="K18:K20" si="6">G18/(G18+J18)</f>
        <v>0.54791553871142396</v>
      </c>
      <c r="L18" s="25">
        <f t="shared" ref="L18:L20" si="7">J18/(G18+J18)</f>
        <v>0.4520844612885761</v>
      </c>
    </row>
    <row r="19" spans="1:12" x14ac:dyDescent="0.25">
      <c r="A19" s="6">
        <v>11</v>
      </c>
      <c r="B19" t="s">
        <v>8</v>
      </c>
      <c r="C19"/>
      <c r="E19" s="17">
        <v>17.399999999999999</v>
      </c>
      <c r="F19" s="17">
        <v>16.8</v>
      </c>
      <c r="G19" s="7">
        <f t="shared" si="4"/>
        <v>17.100000000000001</v>
      </c>
      <c r="H19" s="17">
        <v>20</v>
      </c>
      <c r="I19" s="17">
        <v>18.3</v>
      </c>
      <c r="J19" s="7">
        <f t="shared" si="5"/>
        <v>19.149999999999999</v>
      </c>
      <c r="K19" s="24">
        <f t="shared" si="6"/>
        <v>0.47172413793103452</v>
      </c>
      <c r="L19" s="25">
        <f t="shared" si="7"/>
        <v>0.52827586206896548</v>
      </c>
    </row>
    <row r="20" spans="1:12" x14ac:dyDescent="0.25">
      <c r="A20" s="6">
        <v>12</v>
      </c>
      <c r="B20" t="s">
        <v>9</v>
      </c>
      <c r="C20"/>
      <c r="E20" s="17">
        <v>19</v>
      </c>
      <c r="F20" s="17">
        <v>19.5</v>
      </c>
      <c r="G20" s="7">
        <f t="shared" si="4"/>
        <v>19.25</v>
      </c>
      <c r="H20" s="17">
        <v>17.5</v>
      </c>
      <c r="I20" s="17">
        <v>15.6</v>
      </c>
      <c r="J20" s="7">
        <f t="shared" si="5"/>
        <v>16.55</v>
      </c>
      <c r="K20" s="24">
        <f t="shared" si="6"/>
        <v>0.53770949720670391</v>
      </c>
      <c r="L20" s="25">
        <f t="shared" si="7"/>
        <v>0.46229050279329614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>
        <v>29.9</v>
      </c>
      <c r="F22" s="17">
        <v>30</v>
      </c>
      <c r="G22" s="7">
        <f t="shared" ref="G22:G23" si="8">AVERAGE(E22:F22)</f>
        <v>29.95</v>
      </c>
      <c r="H22" s="17">
        <v>33.5</v>
      </c>
      <c r="I22" s="17">
        <v>33.200000000000003</v>
      </c>
      <c r="J22" s="7">
        <f t="shared" ref="J22:J23" si="9">AVERAGE(H22:I22)</f>
        <v>33.35</v>
      </c>
      <c r="K22" s="24">
        <f t="shared" ref="K22:K23" si="10">G22/(G22+J22)</f>
        <v>0.47314375987361773</v>
      </c>
      <c r="L22" s="25">
        <f t="shared" ref="L22:L23" si="11">J22/(G22+J22)</f>
        <v>0.52685624012638232</v>
      </c>
    </row>
    <row r="23" spans="1:12" x14ac:dyDescent="0.25">
      <c r="A23" s="6">
        <v>14</v>
      </c>
      <c r="B23" t="s">
        <v>11</v>
      </c>
      <c r="C23"/>
      <c r="E23" s="17">
        <v>31.2</v>
      </c>
      <c r="F23" s="17">
        <v>37.6</v>
      </c>
      <c r="G23" s="7">
        <f t="shared" si="8"/>
        <v>34.4</v>
      </c>
      <c r="H23" s="17">
        <v>35.6</v>
      </c>
      <c r="I23" s="17">
        <v>37.200000000000003</v>
      </c>
      <c r="J23" s="7">
        <f t="shared" si="9"/>
        <v>36.400000000000006</v>
      </c>
      <c r="K23" s="12">
        <f t="shared" si="10"/>
        <v>0.48587570621468917</v>
      </c>
      <c r="L23" s="18">
        <f t="shared" si="11"/>
        <v>0.51412429378531077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>
        <v>6.4</v>
      </c>
      <c r="F25" s="17">
        <v>6.8</v>
      </c>
      <c r="G25" s="7">
        <f t="shared" ref="G25:G26" si="12">AVERAGE(E25:F25)</f>
        <v>6.6</v>
      </c>
      <c r="H25" s="17">
        <v>7.8</v>
      </c>
      <c r="I25" s="17">
        <v>8.1</v>
      </c>
      <c r="J25" s="7">
        <f t="shared" ref="J25:J26" si="13">AVERAGE(H25:I25)</f>
        <v>7.9499999999999993</v>
      </c>
      <c r="K25" s="24">
        <f t="shared" ref="K25:K26" si="14">G25/(G25+J25)</f>
        <v>0.45360824742268041</v>
      </c>
      <c r="L25" s="25">
        <f t="shared" ref="L25:L26" si="15">J25/(G25+J25)</f>
        <v>0.54639175257731953</v>
      </c>
    </row>
    <row r="26" spans="1:12" x14ac:dyDescent="0.25">
      <c r="A26" s="6">
        <v>16</v>
      </c>
      <c r="B26" t="s">
        <v>12</v>
      </c>
      <c r="C26"/>
      <c r="E26" s="17">
        <v>12.4</v>
      </c>
      <c r="F26" s="17">
        <v>12.2</v>
      </c>
      <c r="G26" s="7">
        <f t="shared" si="12"/>
        <v>12.3</v>
      </c>
      <c r="H26" s="17">
        <v>30</v>
      </c>
      <c r="I26" s="17">
        <v>17.100000000000001</v>
      </c>
      <c r="J26" s="7">
        <f t="shared" si="13"/>
        <v>23.55</v>
      </c>
      <c r="K26" s="24">
        <f t="shared" si="14"/>
        <v>0.34309623430962344</v>
      </c>
      <c r="L26" s="25">
        <f t="shared" si="15"/>
        <v>0.65690376569037656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>
        <v>5.4</v>
      </c>
      <c r="F28" s="17">
        <v>6.3</v>
      </c>
      <c r="G28" s="7">
        <f t="shared" ref="G28:G29" si="16">AVERAGE(E28:F28)</f>
        <v>5.85</v>
      </c>
      <c r="H28" s="17">
        <v>6.6</v>
      </c>
      <c r="I28" s="17">
        <v>8.6</v>
      </c>
      <c r="J28" s="7">
        <f t="shared" ref="J28:J29" si="17">AVERAGE(H28:I28)</f>
        <v>7.6</v>
      </c>
      <c r="K28" s="24">
        <f t="shared" ref="K28:K29" si="18">G28/(G28+J28)</f>
        <v>0.43494423791821563</v>
      </c>
      <c r="L28" s="25">
        <f t="shared" ref="L28:L29" si="19">J28/(G28+J28)</f>
        <v>0.56505576208178443</v>
      </c>
    </row>
    <row r="29" spans="1:12" x14ac:dyDescent="0.25">
      <c r="A29" s="6">
        <v>18</v>
      </c>
      <c r="B29" t="s">
        <v>15</v>
      </c>
      <c r="C29"/>
      <c r="E29" s="17">
        <v>7.2</v>
      </c>
      <c r="F29" s="17">
        <v>8.6999999999999993</v>
      </c>
      <c r="G29" s="7">
        <f t="shared" si="16"/>
        <v>7.9499999999999993</v>
      </c>
      <c r="H29" s="17">
        <v>8.3000000000000007</v>
      </c>
      <c r="I29" s="17">
        <v>10.7</v>
      </c>
      <c r="J29" s="7">
        <f t="shared" si="17"/>
        <v>9.5</v>
      </c>
      <c r="K29" s="24">
        <f t="shared" si="18"/>
        <v>0.45558739255014324</v>
      </c>
      <c r="L29" s="25">
        <f t="shared" si="19"/>
        <v>0.54441260744985676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12</v>
      </c>
      <c r="F35" s="10">
        <f>G9</f>
        <v>13.149999999999999</v>
      </c>
      <c r="G35" s="28" t="str">
        <f>"1:"&amp;(TRUNC(F35/E35,1))</f>
        <v>1:1</v>
      </c>
      <c r="H35" s="27"/>
      <c r="I35" s="10">
        <f>J8</f>
        <v>9.15</v>
      </c>
      <c r="J35" s="10">
        <f>J9</f>
        <v>10.5</v>
      </c>
      <c r="K35" s="29" t="str">
        <f>"1:"&amp;(TRUNC(J35/I35,1))</f>
        <v>1:1,1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12.75</v>
      </c>
      <c r="F36" s="7">
        <f>G11</f>
        <v>11.45</v>
      </c>
      <c r="G36" s="28" t="str">
        <f t="shared" ref="G36:G43" si="20">"1:"&amp;(TRUNC(F36/E36,1))</f>
        <v>1:0,8</v>
      </c>
      <c r="H36" s="12"/>
      <c r="I36" s="7">
        <f>J10</f>
        <v>12.1</v>
      </c>
      <c r="J36" s="7">
        <f>J11</f>
        <v>11.35</v>
      </c>
      <c r="K36" s="29" t="str">
        <f t="shared" ref="K36:K43" si="21">"1:"&amp;(TRUNC(J36/I36,1))</f>
        <v>1:0,9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11.45</v>
      </c>
      <c r="F37" s="7">
        <f>G13</f>
        <v>18.45</v>
      </c>
      <c r="G37" s="28" t="str">
        <f t="shared" si="20"/>
        <v>1:1,6</v>
      </c>
      <c r="H37" s="12"/>
      <c r="I37" s="7">
        <f>J12</f>
        <v>14.649999999999999</v>
      </c>
      <c r="J37" s="7">
        <f>J13</f>
        <v>11.7</v>
      </c>
      <c r="K37" s="29" t="str">
        <f t="shared" si="21"/>
        <v>1:0,7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6.6</v>
      </c>
      <c r="F38" s="7">
        <f>G26</f>
        <v>12.3</v>
      </c>
      <c r="G38" s="28" t="str">
        <f t="shared" si="20"/>
        <v>1:1,8</v>
      </c>
      <c r="H38" s="12"/>
      <c r="I38" s="7">
        <f>J25</f>
        <v>7.9499999999999993</v>
      </c>
      <c r="J38" s="7">
        <f>J26</f>
        <v>23.55</v>
      </c>
      <c r="K38" s="29" t="str">
        <f t="shared" si="21"/>
        <v>1:2,9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7.9499999999999993</v>
      </c>
      <c r="F39" s="7">
        <f>G28</f>
        <v>5.85</v>
      </c>
      <c r="G39" s="28" t="str">
        <f t="shared" si="20"/>
        <v>1:0,7</v>
      </c>
      <c r="H39" s="12"/>
      <c r="I39" s="7">
        <f>J29</f>
        <v>9.5</v>
      </c>
      <c r="J39" s="7">
        <f>J28</f>
        <v>7.6</v>
      </c>
      <c r="K39" s="29" t="str">
        <f t="shared" si="21"/>
        <v>1:0,8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34.4</v>
      </c>
      <c r="F40" s="7">
        <f>G14</f>
        <v>21.549999999999997</v>
      </c>
      <c r="G40" s="28" t="str">
        <f t="shared" si="20"/>
        <v>1:0,6</v>
      </c>
      <c r="H40" s="12"/>
      <c r="I40" s="7">
        <f>J23</f>
        <v>36.400000000000006</v>
      </c>
      <c r="J40" s="7">
        <f>J14</f>
        <v>20.25</v>
      </c>
      <c r="K40" s="29" t="str">
        <f t="shared" si="21"/>
        <v>1:0,5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12.45</v>
      </c>
      <c r="F41" s="7">
        <f>G16</f>
        <v>15.8</v>
      </c>
      <c r="G41" s="28" t="str">
        <f t="shared" si="20"/>
        <v>1:1,2</v>
      </c>
      <c r="H41" s="12"/>
      <c r="I41" s="7">
        <f>J15</f>
        <v>11.05</v>
      </c>
      <c r="J41" s="7">
        <f>J16</f>
        <v>15.35</v>
      </c>
      <c r="K41" s="29" t="str">
        <f t="shared" si="21"/>
        <v>1:1,3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19.25</v>
      </c>
      <c r="F42" s="7">
        <f>G19</f>
        <v>17.100000000000001</v>
      </c>
      <c r="G42" s="28" t="str">
        <f t="shared" si="20"/>
        <v>1:0,8</v>
      </c>
      <c r="H42" s="12"/>
      <c r="I42" s="7">
        <f>J20</f>
        <v>16.55</v>
      </c>
      <c r="J42" s="7">
        <f>J19</f>
        <v>19.149999999999999</v>
      </c>
      <c r="K42" s="29" t="str">
        <f t="shared" si="21"/>
        <v>1:1,1</v>
      </c>
      <c r="L42" s="12"/>
    </row>
    <row r="43" spans="1:12" x14ac:dyDescent="0.25">
      <c r="A43" s="2">
        <v>27</v>
      </c>
      <c r="B43" s="2" t="s">
        <v>34</v>
      </c>
      <c r="E43" s="7">
        <f>G22</f>
        <v>29.95</v>
      </c>
      <c r="F43" s="7">
        <f>G18</f>
        <v>50.599999999999994</v>
      </c>
      <c r="G43" s="28" t="str">
        <f t="shared" si="20"/>
        <v>1:1,6</v>
      </c>
      <c r="H43" s="12"/>
      <c r="I43" s="7">
        <f>J22</f>
        <v>33.35</v>
      </c>
      <c r="J43" s="7">
        <f>J18</f>
        <v>41.75</v>
      </c>
      <c r="K43" s="24" t="str">
        <f t="shared" si="21"/>
        <v>1:1,2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7" priority="1" operator="lessThan">
      <formula>0.4</formula>
    </cfRule>
    <cfRule type="cellIs" dxfId="6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9" workbookViewId="0">
      <selection activeCell="N21" sqref="N21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X</v>
      </c>
    </row>
    <row r="3" spans="1:12" ht="15.75" thickBot="1" x14ac:dyDescent="0.3">
      <c r="A3" s="3"/>
      <c r="B3" s="4" t="s">
        <v>16</v>
      </c>
      <c r="C3" s="23">
        <v>38637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>
        <v>15.3</v>
      </c>
      <c r="F8" s="16">
        <v>15.8</v>
      </c>
      <c r="G8" s="10">
        <f>AVERAGE(E8:F8)</f>
        <v>15.55</v>
      </c>
      <c r="H8" s="16">
        <v>16.600000000000001</v>
      </c>
      <c r="I8" s="16">
        <v>15</v>
      </c>
      <c r="J8" s="10">
        <f t="shared" ref="J8:J16" si="0">AVERAGE(H8:I8)</f>
        <v>15.8</v>
      </c>
      <c r="K8" s="12">
        <f>G8/(G8+J8)</f>
        <v>0.49601275917065391</v>
      </c>
      <c r="L8" s="18">
        <f>J8/(G8+J8)</f>
        <v>0.50398724082934609</v>
      </c>
    </row>
    <row r="9" spans="1:12" x14ac:dyDescent="0.25">
      <c r="A9" s="6">
        <v>2</v>
      </c>
      <c r="B9" s="2" t="s">
        <v>22</v>
      </c>
      <c r="E9" s="17">
        <v>18.3</v>
      </c>
      <c r="F9" s="17">
        <v>17.600000000000001</v>
      </c>
      <c r="G9" s="7">
        <f t="shared" ref="G9:G16" si="1">AVERAGE(E9:F9)</f>
        <v>17.950000000000003</v>
      </c>
      <c r="H9" s="17">
        <v>18</v>
      </c>
      <c r="I9" s="17">
        <v>14.9</v>
      </c>
      <c r="J9" s="7">
        <f t="shared" si="0"/>
        <v>16.45</v>
      </c>
      <c r="K9" s="12">
        <f t="shared" ref="K9:K16" si="2">G9/(G9+J9)</f>
        <v>0.52180232558139539</v>
      </c>
      <c r="L9" s="18">
        <f t="shared" ref="L9:L16" si="3">J9/(G9+J9)</f>
        <v>0.47819767441860456</v>
      </c>
    </row>
    <row r="10" spans="1:12" x14ac:dyDescent="0.25">
      <c r="A10" s="6">
        <v>3</v>
      </c>
      <c r="B10" s="2" t="s">
        <v>1</v>
      </c>
      <c r="E10" s="17">
        <v>17.5</v>
      </c>
      <c r="F10" s="17">
        <v>15.5</v>
      </c>
      <c r="G10" s="7">
        <f t="shared" si="1"/>
        <v>16.5</v>
      </c>
      <c r="H10" s="17">
        <v>18.600000000000001</v>
      </c>
      <c r="I10" s="17">
        <v>18</v>
      </c>
      <c r="J10" s="7">
        <f t="shared" si="0"/>
        <v>18.3</v>
      </c>
      <c r="K10" s="12">
        <f t="shared" si="2"/>
        <v>0.47413793103448282</v>
      </c>
      <c r="L10" s="18">
        <f t="shared" si="3"/>
        <v>0.52586206896551735</v>
      </c>
    </row>
    <row r="11" spans="1:12" x14ac:dyDescent="0.25">
      <c r="A11" s="6">
        <v>4</v>
      </c>
      <c r="B11" s="2" t="s">
        <v>2</v>
      </c>
      <c r="E11" s="17">
        <v>14.4</v>
      </c>
      <c r="F11" s="17">
        <v>12.6</v>
      </c>
      <c r="G11" s="7">
        <f t="shared" si="1"/>
        <v>13.5</v>
      </c>
      <c r="H11" s="17">
        <v>12.8</v>
      </c>
      <c r="I11" s="17">
        <v>12.4</v>
      </c>
      <c r="J11" s="7">
        <f t="shared" si="0"/>
        <v>12.600000000000001</v>
      </c>
      <c r="K11" s="12">
        <f t="shared" si="2"/>
        <v>0.51724137931034475</v>
      </c>
      <c r="L11" s="18">
        <f t="shared" si="3"/>
        <v>0.48275862068965519</v>
      </c>
    </row>
    <row r="12" spans="1:12" x14ac:dyDescent="0.25">
      <c r="A12" s="6">
        <v>5</v>
      </c>
      <c r="B12" t="s">
        <v>3</v>
      </c>
      <c r="C12"/>
      <c r="E12" s="17">
        <v>25.8</v>
      </c>
      <c r="F12" s="17">
        <v>28.3</v>
      </c>
      <c r="G12" s="7">
        <f t="shared" si="1"/>
        <v>27.05</v>
      </c>
      <c r="H12" s="17">
        <v>22.7</v>
      </c>
      <c r="I12" s="17">
        <v>23.6</v>
      </c>
      <c r="J12" s="7">
        <f t="shared" si="0"/>
        <v>23.15</v>
      </c>
      <c r="K12" s="12">
        <f t="shared" si="2"/>
        <v>0.53884462151394419</v>
      </c>
      <c r="L12" s="18">
        <f t="shared" si="3"/>
        <v>0.4611553784860557</v>
      </c>
    </row>
    <row r="13" spans="1:12" x14ac:dyDescent="0.25">
      <c r="A13" s="6">
        <v>6</v>
      </c>
      <c r="B13" t="s">
        <v>4</v>
      </c>
      <c r="C13"/>
      <c r="E13" s="17">
        <v>15.6</v>
      </c>
      <c r="F13" s="17">
        <v>17.600000000000001</v>
      </c>
      <c r="G13" s="7">
        <f t="shared" si="1"/>
        <v>16.600000000000001</v>
      </c>
      <c r="H13" s="17">
        <v>17.5</v>
      </c>
      <c r="I13" s="17">
        <v>18.8</v>
      </c>
      <c r="J13" s="7">
        <f t="shared" si="0"/>
        <v>18.149999999999999</v>
      </c>
      <c r="K13" s="12">
        <f t="shared" si="2"/>
        <v>0.47769784172661872</v>
      </c>
      <c r="L13" s="18">
        <f t="shared" si="3"/>
        <v>0.52230215827338122</v>
      </c>
    </row>
    <row r="14" spans="1:12" x14ac:dyDescent="0.25">
      <c r="A14" s="6">
        <v>7</v>
      </c>
      <c r="B14" t="s">
        <v>5</v>
      </c>
      <c r="C14"/>
      <c r="E14" s="17">
        <v>29.1</v>
      </c>
      <c r="F14" s="17">
        <v>29.3</v>
      </c>
      <c r="G14" s="7">
        <f t="shared" si="1"/>
        <v>29.200000000000003</v>
      </c>
      <c r="H14" s="17">
        <v>30.7</v>
      </c>
      <c r="I14" s="17">
        <v>34.5</v>
      </c>
      <c r="J14" s="7">
        <f t="shared" si="0"/>
        <v>32.6</v>
      </c>
      <c r="K14" s="12">
        <f t="shared" si="2"/>
        <v>0.47249190938511326</v>
      </c>
      <c r="L14" s="18">
        <f t="shared" si="3"/>
        <v>0.52750809061488668</v>
      </c>
    </row>
    <row r="15" spans="1:12" x14ac:dyDescent="0.25">
      <c r="A15" s="6">
        <v>8</v>
      </c>
      <c r="B15" t="s">
        <v>7</v>
      </c>
      <c r="C15"/>
      <c r="E15" s="17">
        <v>19.8</v>
      </c>
      <c r="F15" s="17">
        <v>18.899999999999999</v>
      </c>
      <c r="G15" s="7">
        <f t="shared" si="1"/>
        <v>19.350000000000001</v>
      </c>
      <c r="H15" s="17">
        <v>14.2</v>
      </c>
      <c r="I15" s="17">
        <v>15.2</v>
      </c>
      <c r="J15" s="7">
        <f t="shared" si="0"/>
        <v>14.7</v>
      </c>
      <c r="K15" s="12">
        <f t="shared" si="2"/>
        <v>0.56828193832599128</v>
      </c>
      <c r="L15" s="18">
        <f t="shared" si="3"/>
        <v>0.43171806167400884</v>
      </c>
    </row>
    <row r="16" spans="1:12" x14ac:dyDescent="0.25">
      <c r="A16" s="6">
        <v>9</v>
      </c>
      <c r="B16" t="s">
        <v>6</v>
      </c>
      <c r="C16"/>
      <c r="E16" s="17">
        <v>15.6</v>
      </c>
      <c r="F16" s="17">
        <v>19</v>
      </c>
      <c r="G16" s="7">
        <f t="shared" si="1"/>
        <v>17.3</v>
      </c>
      <c r="H16" s="17">
        <v>15.2</v>
      </c>
      <c r="I16" s="17">
        <v>16</v>
      </c>
      <c r="J16" s="7">
        <f t="shared" si="0"/>
        <v>15.6</v>
      </c>
      <c r="K16" s="12">
        <f t="shared" si="2"/>
        <v>0.52583586626139822</v>
      </c>
      <c r="L16" s="18">
        <f t="shared" si="3"/>
        <v>0.47416413373860183</v>
      </c>
    </row>
    <row r="17" spans="1:13" x14ac:dyDescent="0.25">
      <c r="A17" s="1" t="s">
        <v>24</v>
      </c>
      <c r="K17" s="6"/>
    </row>
    <row r="18" spans="1:13" x14ac:dyDescent="0.25">
      <c r="A18" s="6">
        <v>10</v>
      </c>
      <c r="B18" t="s">
        <v>37</v>
      </c>
      <c r="C18"/>
      <c r="E18" s="17">
        <v>49</v>
      </c>
      <c r="F18" s="17">
        <v>46.3</v>
      </c>
      <c r="G18" s="7">
        <f t="shared" ref="G18:G20" si="4">AVERAGE(E18:F18)</f>
        <v>47.65</v>
      </c>
      <c r="H18" s="17">
        <v>40</v>
      </c>
      <c r="I18" s="17">
        <v>33</v>
      </c>
      <c r="J18" s="7">
        <f t="shared" ref="J18:J20" si="5">AVERAGE(H18:I18)</f>
        <v>36.5</v>
      </c>
      <c r="K18" s="24">
        <f t="shared" ref="K18:K20" si="6">G18/(G18+J18)</f>
        <v>0.56625074272133091</v>
      </c>
      <c r="L18" s="25">
        <f t="shared" ref="L18:L20" si="7">J18/(G18+J18)</f>
        <v>0.43374925727866903</v>
      </c>
      <c r="M18" t="s">
        <v>46</v>
      </c>
    </row>
    <row r="19" spans="1:13" x14ac:dyDescent="0.25">
      <c r="A19" s="6">
        <v>11</v>
      </c>
      <c r="B19" t="s">
        <v>8</v>
      </c>
      <c r="C19"/>
      <c r="E19" s="17">
        <v>23.5</v>
      </c>
      <c r="F19" s="17">
        <v>23.8</v>
      </c>
      <c r="G19" s="7">
        <f t="shared" si="4"/>
        <v>23.65</v>
      </c>
      <c r="H19" s="17">
        <v>25.5</v>
      </c>
      <c r="I19" s="17">
        <v>22.9</v>
      </c>
      <c r="J19" s="7">
        <f t="shared" si="5"/>
        <v>24.2</v>
      </c>
      <c r="K19" s="24">
        <f t="shared" si="6"/>
        <v>0.4942528735632184</v>
      </c>
      <c r="L19" s="25">
        <f t="shared" si="7"/>
        <v>0.50574712643678166</v>
      </c>
    </row>
    <row r="20" spans="1:13" x14ac:dyDescent="0.25">
      <c r="A20" s="6">
        <v>12</v>
      </c>
      <c r="B20" t="s">
        <v>9</v>
      </c>
      <c r="C20"/>
      <c r="E20" s="17">
        <v>18.899999999999999</v>
      </c>
      <c r="F20" s="17">
        <v>18.8</v>
      </c>
      <c r="G20" s="7">
        <f t="shared" si="4"/>
        <v>18.850000000000001</v>
      </c>
      <c r="H20" s="17">
        <v>15.6</v>
      </c>
      <c r="I20" s="17">
        <v>21.5</v>
      </c>
      <c r="J20" s="7">
        <f t="shared" si="5"/>
        <v>18.55</v>
      </c>
      <c r="K20" s="24">
        <f t="shared" si="6"/>
        <v>0.50401069518716579</v>
      </c>
      <c r="L20" s="25">
        <f t="shared" si="7"/>
        <v>0.49598930481283415</v>
      </c>
    </row>
    <row r="21" spans="1:13" x14ac:dyDescent="0.25">
      <c r="A21" s="1" t="s">
        <v>25</v>
      </c>
      <c r="K21" s="6"/>
    </row>
    <row r="22" spans="1:13" x14ac:dyDescent="0.25">
      <c r="A22" s="6">
        <v>13</v>
      </c>
      <c r="B22" t="s">
        <v>10</v>
      </c>
      <c r="C22"/>
      <c r="E22" s="17">
        <v>28.4</v>
      </c>
      <c r="F22" s="17">
        <v>29.5</v>
      </c>
      <c r="G22" s="7">
        <f t="shared" ref="G22:G23" si="8">AVERAGE(E22:F22)</f>
        <v>28.95</v>
      </c>
      <c r="H22" s="17">
        <v>28.7</v>
      </c>
      <c r="I22" s="17">
        <v>26.7</v>
      </c>
      <c r="J22" s="7">
        <f t="shared" ref="J22:J23" si="9">AVERAGE(H22:I22)</f>
        <v>27.7</v>
      </c>
      <c r="K22" s="24">
        <f t="shared" ref="K22:K23" si="10">G22/(G22+J22)</f>
        <v>0.51103265666372466</v>
      </c>
      <c r="L22" s="25">
        <f t="shared" ref="L22:L23" si="11">J22/(G22+J22)</f>
        <v>0.4889673433362754</v>
      </c>
    </row>
    <row r="23" spans="1:13" x14ac:dyDescent="0.25">
      <c r="A23" s="6">
        <v>14</v>
      </c>
      <c r="B23" t="s">
        <v>11</v>
      </c>
      <c r="C23"/>
      <c r="E23" s="17">
        <v>42.9</v>
      </c>
      <c r="F23" s="17">
        <v>44.4</v>
      </c>
      <c r="G23" s="7">
        <f t="shared" si="8"/>
        <v>43.65</v>
      </c>
      <c r="H23" s="17">
        <v>44.2</v>
      </c>
      <c r="I23" s="17">
        <v>43.8</v>
      </c>
      <c r="J23" s="7">
        <f t="shared" si="9"/>
        <v>44</v>
      </c>
      <c r="K23" s="12">
        <f t="shared" si="10"/>
        <v>0.49800342270393605</v>
      </c>
      <c r="L23" s="18">
        <f t="shared" si="11"/>
        <v>0.50199657729606384</v>
      </c>
    </row>
    <row r="24" spans="1:13" x14ac:dyDescent="0.25">
      <c r="A24" s="1" t="s">
        <v>26</v>
      </c>
      <c r="K24" s="6"/>
    </row>
    <row r="25" spans="1:13" x14ac:dyDescent="0.25">
      <c r="A25" s="6">
        <v>15</v>
      </c>
      <c r="B25" t="s">
        <v>13</v>
      </c>
      <c r="C25"/>
      <c r="E25" s="17">
        <v>5.6</v>
      </c>
      <c r="F25" s="17">
        <v>5.0999999999999996</v>
      </c>
      <c r="G25" s="7">
        <f t="shared" ref="G25:G26" si="12">AVERAGE(E25:F25)</f>
        <v>5.35</v>
      </c>
      <c r="H25" s="17">
        <v>7.9</v>
      </c>
      <c r="I25" s="17">
        <v>7.9</v>
      </c>
      <c r="J25" s="7">
        <f t="shared" ref="J25:J26" si="13">AVERAGE(H25:I25)</f>
        <v>7.9</v>
      </c>
      <c r="K25" s="24">
        <f t="shared" ref="K25:K26" si="14">G25/(G25+J25)</f>
        <v>0.40377358490566034</v>
      </c>
      <c r="L25" s="25">
        <f t="shared" ref="L25:L26" si="15">J25/(G25+J25)</f>
        <v>0.5962264150943396</v>
      </c>
    </row>
    <row r="26" spans="1:13" x14ac:dyDescent="0.25">
      <c r="A26" s="6">
        <v>16</v>
      </c>
      <c r="B26" t="s">
        <v>12</v>
      </c>
      <c r="C26"/>
      <c r="E26" s="17">
        <v>21</v>
      </c>
      <c r="F26" s="17">
        <v>21</v>
      </c>
      <c r="G26" s="7">
        <f t="shared" si="12"/>
        <v>21</v>
      </c>
      <c r="H26" s="17">
        <v>32</v>
      </c>
      <c r="I26" s="17">
        <v>30.4</v>
      </c>
      <c r="J26" s="7">
        <f t="shared" si="13"/>
        <v>31.2</v>
      </c>
      <c r="K26" s="24">
        <f t="shared" si="14"/>
        <v>0.4022988505747126</v>
      </c>
      <c r="L26" s="25">
        <f t="shared" si="15"/>
        <v>0.59770114942528729</v>
      </c>
    </row>
    <row r="27" spans="1:13" x14ac:dyDescent="0.25">
      <c r="A27" s="1" t="s">
        <v>27</v>
      </c>
      <c r="K27" s="6"/>
    </row>
    <row r="28" spans="1:13" x14ac:dyDescent="0.25">
      <c r="A28" s="6">
        <v>17</v>
      </c>
      <c r="B28" t="s">
        <v>14</v>
      </c>
      <c r="C28"/>
      <c r="E28" s="17">
        <v>17</v>
      </c>
      <c r="F28" s="17">
        <v>18.2</v>
      </c>
      <c r="G28" s="7">
        <f t="shared" ref="G28:G29" si="16">AVERAGE(E28:F28)</f>
        <v>17.600000000000001</v>
      </c>
      <c r="H28" s="17">
        <v>17.399999999999999</v>
      </c>
      <c r="I28" s="17">
        <v>17.600000000000001</v>
      </c>
      <c r="J28" s="7">
        <f t="shared" ref="J28:J29" si="17">AVERAGE(H28:I28)</f>
        <v>17.5</v>
      </c>
      <c r="K28" s="24">
        <f t="shared" ref="K28:K29" si="18">G28/(G28+J28)</f>
        <v>0.50142450142450146</v>
      </c>
      <c r="L28" s="25">
        <f t="shared" ref="L28:L29" si="19">J28/(G28+J28)</f>
        <v>0.49857549857549854</v>
      </c>
    </row>
    <row r="29" spans="1:13" x14ac:dyDescent="0.25">
      <c r="A29" s="6">
        <v>18</v>
      </c>
      <c r="B29" t="s">
        <v>15</v>
      </c>
      <c r="C29"/>
      <c r="E29" s="17">
        <v>6.6</v>
      </c>
      <c r="F29" s="17">
        <v>6.6</v>
      </c>
      <c r="G29" s="7">
        <f t="shared" si="16"/>
        <v>6.6</v>
      </c>
      <c r="H29" s="17">
        <v>7.5</v>
      </c>
      <c r="I29" s="17">
        <v>7.3</v>
      </c>
      <c r="J29" s="7">
        <f t="shared" si="17"/>
        <v>7.4</v>
      </c>
      <c r="K29" s="24">
        <f t="shared" si="18"/>
        <v>0.47142857142857142</v>
      </c>
      <c r="L29" s="25">
        <f t="shared" si="19"/>
        <v>0.52857142857142858</v>
      </c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>
        <f>G8</f>
        <v>15.55</v>
      </c>
      <c r="F35" s="10">
        <f>G9</f>
        <v>17.950000000000003</v>
      </c>
      <c r="G35" s="28" t="str">
        <f>"1:"&amp;(TRUNC(F35/E35,1))</f>
        <v>1:1,1</v>
      </c>
      <c r="H35" s="27"/>
      <c r="I35" s="10">
        <f>J8</f>
        <v>15.8</v>
      </c>
      <c r="J35" s="10">
        <f>J9</f>
        <v>16.45</v>
      </c>
      <c r="K35" s="29" t="str">
        <f>"1:"&amp;(TRUNC(J35/I35,1))</f>
        <v>1:1</v>
      </c>
      <c r="L35" s="12"/>
    </row>
    <row r="36" spans="1:12" ht="15.75" thickBot="1" x14ac:dyDescent="0.3">
      <c r="A36" s="2">
        <v>20</v>
      </c>
      <c r="B36" s="2" t="s">
        <v>57</v>
      </c>
      <c r="E36" s="7">
        <f>G10</f>
        <v>16.5</v>
      </c>
      <c r="F36" s="7">
        <f>G11</f>
        <v>13.5</v>
      </c>
      <c r="G36" s="28" t="str">
        <f t="shared" ref="G36:G43" si="20">"1:"&amp;(TRUNC(F36/E36,1))</f>
        <v>1:0,8</v>
      </c>
      <c r="H36" s="12"/>
      <c r="I36" s="7">
        <f>J10</f>
        <v>18.3</v>
      </c>
      <c r="J36" s="7">
        <f>J11</f>
        <v>12.600000000000001</v>
      </c>
      <c r="K36" s="29" t="str">
        <f t="shared" ref="K36:K43" si="21">"1:"&amp;(TRUNC(J36/I36,1))</f>
        <v>1:0,6</v>
      </c>
      <c r="L36" s="12"/>
    </row>
    <row r="37" spans="1:12" ht="15.75" thickBot="1" x14ac:dyDescent="0.3">
      <c r="A37" s="2">
        <v>21</v>
      </c>
      <c r="B37" s="2" t="s">
        <v>55</v>
      </c>
      <c r="E37" s="7">
        <f>G12</f>
        <v>27.05</v>
      </c>
      <c r="F37" s="7">
        <f>G13</f>
        <v>16.600000000000001</v>
      </c>
      <c r="G37" s="28" t="str">
        <f t="shared" si="20"/>
        <v>1:0,6</v>
      </c>
      <c r="H37" s="12"/>
      <c r="I37" s="7">
        <f>J12</f>
        <v>23.15</v>
      </c>
      <c r="J37" s="7">
        <f>J13</f>
        <v>18.149999999999999</v>
      </c>
      <c r="K37" s="29" t="str">
        <f t="shared" si="21"/>
        <v>1:0,7</v>
      </c>
      <c r="L37" s="12"/>
    </row>
    <row r="38" spans="1:12" ht="15.75" thickBot="1" x14ac:dyDescent="0.3">
      <c r="A38" s="2">
        <v>22</v>
      </c>
      <c r="B38" s="2" t="s">
        <v>35</v>
      </c>
      <c r="E38" s="7">
        <f>G25</f>
        <v>5.35</v>
      </c>
      <c r="F38" s="7">
        <f>G26</f>
        <v>21</v>
      </c>
      <c r="G38" s="28" t="str">
        <f t="shared" si="20"/>
        <v>1:3,9</v>
      </c>
      <c r="H38" s="12"/>
      <c r="I38" s="7">
        <f>J25</f>
        <v>7.9</v>
      </c>
      <c r="J38" s="7">
        <f>J26</f>
        <v>31.2</v>
      </c>
      <c r="K38" s="29" t="str">
        <f t="shared" si="21"/>
        <v>1:3,9</v>
      </c>
      <c r="L38" s="12"/>
    </row>
    <row r="39" spans="1:12" ht="15.75" thickBot="1" x14ac:dyDescent="0.3">
      <c r="A39" s="2">
        <v>23</v>
      </c>
      <c r="B39" s="2" t="s">
        <v>53</v>
      </c>
      <c r="E39" s="7">
        <f>G29</f>
        <v>6.6</v>
      </c>
      <c r="F39" s="7">
        <f>G28</f>
        <v>17.600000000000001</v>
      </c>
      <c r="G39" s="28" t="str">
        <f t="shared" si="20"/>
        <v>1:2,6</v>
      </c>
      <c r="H39" s="12"/>
      <c r="I39" s="7">
        <f>J29</f>
        <v>7.4</v>
      </c>
      <c r="J39" s="7">
        <f>J28</f>
        <v>17.5</v>
      </c>
      <c r="K39" s="29" t="str">
        <f t="shared" si="21"/>
        <v>1:2,3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43.65</v>
      </c>
      <c r="F40" s="7">
        <f>G14</f>
        <v>29.200000000000003</v>
      </c>
      <c r="G40" s="28" t="str">
        <f t="shared" si="20"/>
        <v>1:0,6</v>
      </c>
      <c r="H40" s="12"/>
      <c r="I40" s="7">
        <f>J23</f>
        <v>44</v>
      </c>
      <c r="J40" s="7">
        <f>J14</f>
        <v>32.6</v>
      </c>
      <c r="K40" s="29" t="str">
        <f t="shared" si="21"/>
        <v>1:0,7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19.350000000000001</v>
      </c>
      <c r="F41" s="7">
        <f>G16</f>
        <v>17.3</v>
      </c>
      <c r="G41" s="28" t="str">
        <f t="shared" si="20"/>
        <v>1:0,8</v>
      </c>
      <c r="H41" s="12"/>
      <c r="I41" s="7">
        <f>J15</f>
        <v>14.7</v>
      </c>
      <c r="J41" s="7">
        <f>J16</f>
        <v>15.6</v>
      </c>
      <c r="K41" s="29" t="str">
        <f t="shared" si="21"/>
        <v>1:1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18.850000000000001</v>
      </c>
      <c r="F42" s="7">
        <f>G19</f>
        <v>23.65</v>
      </c>
      <c r="G42" s="28" t="str">
        <f t="shared" si="20"/>
        <v>1:1,2</v>
      </c>
      <c r="H42" s="12"/>
      <c r="I42" s="7">
        <f>J20</f>
        <v>18.55</v>
      </c>
      <c r="J42" s="7">
        <f>J19</f>
        <v>24.2</v>
      </c>
      <c r="K42" s="29" t="str">
        <f t="shared" si="21"/>
        <v>1:1,3</v>
      </c>
      <c r="L42" s="12"/>
    </row>
    <row r="43" spans="1:12" x14ac:dyDescent="0.25">
      <c r="A43" s="2">
        <v>27</v>
      </c>
      <c r="B43" s="2" t="s">
        <v>34</v>
      </c>
      <c r="E43" s="7">
        <f>G22</f>
        <v>28.95</v>
      </c>
      <c r="F43" s="7">
        <f>G18</f>
        <v>47.65</v>
      </c>
      <c r="G43" s="28" t="str">
        <f t="shared" si="20"/>
        <v>1:1,6</v>
      </c>
      <c r="H43" s="12"/>
      <c r="I43" s="7">
        <f>J22</f>
        <v>27.7</v>
      </c>
      <c r="J43" s="7">
        <f>J18</f>
        <v>36.5</v>
      </c>
      <c r="K43" s="24" t="str">
        <f t="shared" si="21"/>
        <v>1:1,3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5" priority="1" operator="lessThan">
      <formula>0.4</formula>
    </cfRule>
    <cfRule type="cellIs" dxfId="4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4" workbookViewId="0">
      <selection activeCell="J23" sqref="J23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Y</v>
      </c>
    </row>
    <row r="3" spans="1:12" ht="15.75" thickBot="1" x14ac:dyDescent="0.3">
      <c r="A3" s="3"/>
      <c r="B3" s="4" t="s">
        <v>16</v>
      </c>
      <c r="C3" s="23">
        <v>38637</v>
      </c>
      <c r="D3" s="26" t="s">
        <v>17</v>
      </c>
      <c r="E3" s="97">
        <v>45126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/>
      <c r="F8" s="16"/>
      <c r="G8" s="10" t="e">
        <f>AVERAGE(E8:F8)</f>
        <v>#DIV/0!</v>
      </c>
      <c r="H8" s="16"/>
      <c r="I8" s="16"/>
      <c r="J8" s="10" t="e">
        <f t="shared" ref="J8:J16" si="0">AVERAGE(H8:I8)</f>
        <v>#DIV/0!</v>
      </c>
      <c r="K8" s="12" t="e">
        <f>G8/(G8+J8)</f>
        <v>#DIV/0!</v>
      </c>
      <c r="L8" s="18" t="e">
        <f>J8/(G8+J8)</f>
        <v>#DIV/0!</v>
      </c>
    </row>
    <row r="9" spans="1:12" x14ac:dyDescent="0.25">
      <c r="A9" s="6">
        <v>2</v>
      </c>
      <c r="B9" s="2" t="s">
        <v>22</v>
      </c>
      <c r="E9" s="17"/>
      <c r="F9" s="17"/>
      <c r="G9" s="7" t="e">
        <f t="shared" ref="G9:G16" si="1">AVERAGE(E9:F9)</f>
        <v>#DIV/0!</v>
      </c>
      <c r="H9" s="17"/>
      <c r="I9" s="17"/>
      <c r="J9" s="7" t="e">
        <f t="shared" si="0"/>
        <v>#DIV/0!</v>
      </c>
      <c r="K9" s="12" t="e">
        <f t="shared" ref="K9:K16" si="2">G9/(G9+J9)</f>
        <v>#DIV/0!</v>
      </c>
      <c r="L9" s="18" t="e">
        <f t="shared" ref="L9:L16" si="3">J9/(G9+J9)</f>
        <v>#DIV/0!</v>
      </c>
    </row>
    <row r="10" spans="1:12" x14ac:dyDescent="0.25">
      <c r="A10" s="6">
        <v>3</v>
      </c>
      <c r="B10" s="2" t="s">
        <v>1</v>
      </c>
      <c r="E10" s="17"/>
      <c r="F10" s="17"/>
      <c r="G10" s="7" t="e">
        <f t="shared" si="1"/>
        <v>#DIV/0!</v>
      </c>
      <c r="H10" s="17"/>
      <c r="I10" s="17"/>
      <c r="J10" s="7" t="e">
        <f t="shared" si="0"/>
        <v>#DIV/0!</v>
      </c>
      <c r="K10" s="12" t="e">
        <f t="shared" si="2"/>
        <v>#DIV/0!</v>
      </c>
      <c r="L10" s="18" t="e">
        <f t="shared" si="3"/>
        <v>#DIV/0!</v>
      </c>
    </row>
    <row r="11" spans="1:12" x14ac:dyDescent="0.25">
      <c r="A11" s="6">
        <v>4</v>
      </c>
      <c r="B11" s="2" t="s">
        <v>2</v>
      </c>
      <c r="E11" s="17"/>
      <c r="F11" s="17"/>
      <c r="G11" s="7" t="e">
        <f t="shared" si="1"/>
        <v>#DIV/0!</v>
      </c>
      <c r="H11" s="17"/>
      <c r="I11" s="17"/>
      <c r="J11" s="7" t="e">
        <f t="shared" si="0"/>
        <v>#DIV/0!</v>
      </c>
      <c r="K11" s="12" t="e">
        <f t="shared" si="2"/>
        <v>#DIV/0!</v>
      </c>
      <c r="L11" s="18" t="e">
        <f t="shared" si="3"/>
        <v>#DIV/0!</v>
      </c>
    </row>
    <row r="12" spans="1:12" x14ac:dyDescent="0.25">
      <c r="A12" s="6">
        <v>5</v>
      </c>
      <c r="B12" t="s">
        <v>3</v>
      </c>
      <c r="C12"/>
      <c r="E12" s="17"/>
      <c r="F12" s="17"/>
      <c r="G12" s="7" t="e">
        <f t="shared" si="1"/>
        <v>#DIV/0!</v>
      </c>
      <c r="H12" s="17"/>
      <c r="I12" s="17"/>
      <c r="J12" s="7" t="e">
        <f t="shared" si="0"/>
        <v>#DIV/0!</v>
      </c>
      <c r="K12" s="12" t="e">
        <f t="shared" si="2"/>
        <v>#DIV/0!</v>
      </c>
      <c r="L12" s="18" t="e">
        <f t="shared" si="3"/>
        <v>#DIV/0!</v>
      </c>
    </row>
    <row r="13" spans="1:12" x14ac:dyDescent="0.25">
      <c r="A13" s="6">
        <v>6</v>
      </c>
      <c r="B13" t="s">
        <v>4</v>
      </c>
      <c r="C13"/>
      <c r="E13" s="17"/>
      <c r="F13" s="17"/>
      <c r="G13" s="7" t="e">
        <f t="shared" si="1"/>
        <v>#DIV/0!</v>
      </c>
      <c r="H13" s="17"/>
      <c r="I13" s="17"/>
      <c r="J13" s="7" t="e">
        <f t="shared" si="0"/>
        <v>#DIV/0!</v>
      </c>
      <c r="K13" s="12" t="e">
        <f t="shared" si="2"/>
        <v>#DIV/0!</v>
      </c>
      <c r="L13" s="18" t="e">
        <f t="shared" si="3"/>
        <v>#DIV/0!</v>
      </c>
    </row>
    <row r="14" spans="1:12" x14ac:dyDescent="0.25">
      <c r="A14" s="6">
        <v>7</v>
      </c>
      <c r="B14" t="s">
        <v>5</v>
      </c>
      <c r="C14"/>
      <c r="E14" s="17">
        <v>72.7</v>
      </c>
      <c r="F14" s="17">
        <v>68.7</v>
      </c>
      <c r="G14" s="7">
        <f t="shared" si="1"/>
        <v>70.7</v>
      </c>
      <c r="H14" s="17">
        <v>72.599999999999994</v>
      </c>
      <c r="I14" s="17">
        <v>70.099999999999994</v>
      </c>
      <c r="J14" s="7">
        <f t="shared" si="0"/>
        <v>71.349999999999994</v>
      </c>
      <c r="K14" s="12">
        <f t="shared" si="2"/>
        <v>0.49771207321365712</v>
      </c>
      <c r="L14" s="18">
        <f t="shared" si="3"/>
        <v>0.50228792678634271</v>
      </c>
    </row>
    <row r="15" spans="1:12" x14ac:dyDescent="0.25">
      <c r="A15" s="6">
        <v>8</v>
      </c>
      <c r="B15" t="s">
        <v>7</v>
      </c>
      <c r="C15"/>
      <c r="E15" s="17">
        <v>39</v>
      </c>
      <c r="F15" s="17">
        <v>43</v>
      </c>
      <c r="G15" s="7">
        <f t="shared" si="1"/>
        <v>41</v>
      </c>
      <c r="H15" s="17">
        <v>36.4</v>
      </c>
      <c r="I15" s="17">
        <v>37.200000000000003</v>
      </c>
      <c r="J15" s="7">
        <f t="shared" si="0"/>
        <v>36.799999999999997</v>
      </c>
      <c r="K15" s="12">
        <f t="shared" si="2"/>
        <v>0.52699228791773778</v>
      </c>
      <c r="L15" s="18">
        <f t="shared" si="3"/>
        <v>0.47300771208226217</v>
      </c>
    </row>
    <row r="16" spans="1:12" x14ac:dyDescent="0.25">
      <c r="A16" s="6">
        <v>9</v>
      </c>
      <c r="B16" t="s">
        <v>6</v>
      </c>
      <c r="C16"/>
      <c r="E16" s="17">
        <v>45.2</v>
      </c>
      <c r="F16" s="17">
        <v>31.3</v>
      </c>
      <c r="G16" s="7">
        <f t="shared" si="1"/>
        <v>38.25</v>
      </c>
      <c r="H16" s="17">
        <v>44.5</v>
      </c>
      <c r="I16" s="17">
        <v>45.2</v>
      </c>
      <c r="J16" s="7">
        <f t="shared" si="0"/>
        <v>44.85</v>
      </c>
      <c r="K16" s="12">
        <f t="shared" si="2"/>
        <v>0.46028880866425997</v>
      </c>
      <c r="L16" s="18">
        <f t="shared" si="3"/>
        <v>0.53971119133574008</v>
      </c>
    </row>
    <row r="17" spans="1:13" x14ac:dyDescent="0.25">
      <c r="A17" s="1" t="s">
        <v>24</v>
      </c>
      <c r="K17" s="6"/>
    </row>
    <row r="18" spans="1:13" x14ac:dyDescent="0.25">
      <c r="A18" s="6">
        <v>10</v>
      </c>
      <c r="B18" t="s">
        <v>37</v>
      </c>
      <c r="C18"/>
      <c r="E18" s="17">
        <v>96.2</v>
      </c>
      <c r="F18" s="17">
        <v>98.8</v>
      </c>
      <c r="G18" s="7">
        <f t="shared" ref="G18:G20" si="4">AVERAGE(E18:F18)</f>
        <v>97.5</v>
      </c>
      <c r="H18" s="17">
        <v>99.6</v>
      </c>
      <c r="I18" s="17">
        <v>88.9</v>
      </c>
      <c r="J18" s="7">
        <f t="shared" ref="J18:J20" si="5">AVERAGE(H18:I18)</f>
        <v>94.25</v>
      </c>
      <c r="K18" s="24">
        <f t="shared" ref="K18:K20" si="6">G18/(G18+J18)</f>
        <v>0.50847457627118642</v>
      </c>
      <c r="L18" s="25">
        <f t="shared" ref="L18:L20" si="7">J18/(G18+J18)</f>
        <v>0.49152542372881358</v>
      </c>
      <c r="M18" t="s">
        <v>46</v>
      </c>
    </row>
    <row r="19" spans="1:13" x14ac:dyDescent="0.25">
      <c r="A19" s="6">
        <v>11</v>
      </c>
      <c r="B19" t="s">
        <v>8</v>
      </c>
      <c r="C19"/>
      <c r="E19" s="17">
        <v>47</v>
      </c>
      <c r="F19" s="17">
        <v>47.2</v>
      </c>
      <c r="G19" s="7">
        <f t="shared" si="4"/>
        <v>47.1</v>
      </c>
      <c r="H19" s="17">
        <v>43.5</v>
      </c>
      <c r="I19" s="17">
        <v>43.3</v>
      </c>
      <c r="J19" s="7">
        <f t="shared" si="5"/>
        <v>43.4</v>
      </c>
      <c r="K19" s="24">
        <f t="shared" si="6"/>
        <v>0.52044198895027627</v>
      </c>
      <c r="L19" s="25">
        <f t="shared" si="7"/>
        <v>0.47955801104972373</v>
      </c>
    </row>
    <row r="20" spans="1:13" x14ac:dyDescent="0.25">
      <c r="A20" s="6">
        <v>12</v>
      </c>
      <c r="B20" t="s">
        <v>9</v>
      </c>
      <c r="C20"/>
      <c r="E20" s="17">
        <v>50</v>
      </c>
      <c r="F20" s="17">
        <v>53.4</v>
      </c>
      <c r="G20" s="7">
        <f t="shared" si="4"/>
        <v>51.7</v>
      </c>
      <c r="H20" s="17">
        <v>59.6</v>
      </c>
      <c r="I20" s="17">
        <v>53</v>
      </c>
      <c r="J20" s="7">
        <f t="shared" si="5"/>
        <v>56.3</v>
      </c>
      <c r="K20" s="24">
        <f t="shared" si="6"/>
        <v>0.47870370370370374</v>
      </c>
      <c r="L20" s="25">
        <f t="shared" si="7"/>
        <v>0.52129629629629626</v>
      </c>
    </row>
    <row r="21" spans="1:13" x14ac:dyDescent="0.25">
      <c r="A21" s="1" t="s">
        <v>25</v>
      </c>
      <c r="K21" s="6"/>
    </row>
    <row r="22" spans="1:13" x14ac:dyDescent="0.25">
      <c r="A22" s="6">
        <v>13</v>
      </c>
      <c r="B22" t="s">
        <v>10</v>
      </c>
      <c r="C22"/>
      <c r="E22" s="17">
        <v>79</v>
      </c>
      <c r="F22" s="17">
        <v>61.7</v>
      </c>
      <c r="G22" s="7">
        <f t="shared" ref="G22:G23" si="8">AVERAGE(E22:F22)</f>
        <v>70.349999999999994</v>
      </c>
      <c r="H22" s="17">
        <v>80.900000000000006</v>
      </c>
      <c r="I22" s="17">
        <v>75.900000000000006</v>
      </c>
      <c r="J22" s="7">
        <f t="shared" ref="J22:J23" si="9">AVERAGE(H22:I22)</f>
        <v>78.400000000000006</v>
      </c>
      <c r="K22" s="24">
        <f t="shared" ref="K22:K23" si="10">G22/(G22+J22)</f>
        <v>0.4729411764705882</v>
      </c>
      <c r="L22" s="25">
        <f t="shared" ref="L22:L23" si="11">J22/(G22+J22)</f>
        <v>0.5270588235294118</v>
      </c>
    </row>
    <row r="23" spans="1:13" x14ac:dyDescent="0.25">
      <c r="A23" s="6">
        <v>14</v>
      </c>
      <c r="B23" t="s">
        <v>11</v>
      </c>
      <c r="C23"/>
      <c r="E23" s="17">
        <v>104.5</v>
      </c>
      <c r="F23" s="17">
        <v>94.3</v>
      </c>
      <c r="G23" s="7">
        <f t="shared" si="8"/>
        <v>99.4</v>
      </c>
      <c r="H23" s="17">
        <v>92.3</v>
      </c>
      <c r="I23" s="17">
        <v>88.3</v>
      </c>
      <c r="J23" s="7">
        <f t="shared" si="9"/>
        <v>90.3</v>
      </c>
      <c r="K23" s="12">
        <f t="shared" si="10"/>
        <v>0.52398523985239853</v>
      </c>
      <c r="L23" s="18">
        <f t="shared" si="11"/>
        <v>0.47601476014760147</v>
      </c>
    </row>
    <row r="24" spans="1:13" x14ac:dyDescent="0.25">
      <c r="A24" s="1" t="s">
        <v>26</v>
      </c>
      <c r="K24" s="6"/>
    </row>
    <row r="25" spans="1:13" x14ac:dyDescent="0.25">
      <c r="A25" s="6">
        <v>15</v>
      </c>
      <c r="B25" t="s">
        <v>13</v>
      </c>
      <c r="C25"/>
      <c r="E25" s="17"/>
      <c r="F25" s="17"/>
      <c r="G25" s="7" t="e">
        <f t="shared" ref="G25:G26" si="12">AVERAGE(E25:F25)</f>
        <v>#DIV/0!</v>
      </c>
      <c r="H25" s="17"/>
      <c r="I25" s="17"/>
      <c r="J25" s="7" t="e">
        <f t="shared" ref="J25:J26" si="13">AVERAGE(H25:I25)</f>
        <v>#DIV/0!</v>
      </c>
      <c r="K25" s="24" t="e">
        <f t="shared" ref="K25:K26" si="14">G25/(G25+J25)</f>
        <v>#DIV/0!</v>
      </c>
      <c r="L25" s="25" t="e">
        <f t="shared" ref="L25:L26" si="15">J25/(G25+J25)</f>
        <v>#DIV/0!</v>
      </c>
    </row>
    <row r="26" spans="1:13" x14ac:dyDescent="0.25">
      <c r="A26" s="6">
        <v>16</v>
      </c>
      <c r="B26" t="s">
        <v>12</v>
      </c>
      <c r="C26"/>
      <c r="E26" s="17"/>
      <c r="F26" s="17"/>
      <c r="G26" s="7" t="e">
        <f t="shared" si="12"/>
        <v>#DIV/0!</v>
      </c>
      <c r="H26" s="17"/>
      <c r="I26" s="17"/>
      <c r="J26" s="7" t="e">
        <f t="shared" si="13"/>
        <v>#DIV/0!</v>
      </c>
      <c r="K26" s="24" t="e">
        <f t="shared" si="14"/>
        <v>#DIV/0!</v>
      </c>
      <c r="L26" s="25" t="e">
        <f t="shared" si="15"/>
        <v>#DIV/0!</v>
      </c>
    </row>
    <row r="27" spans="1:13" x14ac:dyDescent="0.25">
      <c r="A27" s="1" t="s">
        <v>27</v>
      </c>
      <c r="K27" s="6"/>
    </row>
    <row r="28" spans="1:13" x14ac:dyDescent="0.25">
      <c r="A28" s="6">
        <v>17</v>
      </c>
      <c r="B28" t="s">
        <v>14</v>
      </c>
      <c r="C28"/>
      <c r="E28" s="17"/>
      <c r="F28" s="17"/>
      <c r="G28" s="7" t="e">
        <f t="shared" ref="G28:G29" si="16">AVERAGE(E28:F28)</f>
        <v>#DIV/0!</v>
      </c>
      <c r="H28" s="17"/>
      <c r="I28" s="17"/>
      <c r="J28" s="7" t="e">
        <f t="shared" ref="J28:J29" si="17">AVERAGE(H28:I28)</f>
        <v>#DIV/0!</v>
      </c>
      <c r="K28" s="24" t="e">
        <f t="shared" ref="K28:K29" si="18">G28/(G28+J28)</f>
        <v>#DIV/0!</v>
      </c>
      <c r="L28" s="25" t="e">
        <f t="shared" ref="L28:L29" si="19">J28/(G28+J28)</f>
        <v>#DIV/0!</v>
      </c>
    </row>
    <row r="29" spans="1:13" x14ac:dyDescent="0.25">
      <c r="A29" s="6">
        <v>18</v>
      </c>
      <c r="B29" t="s">
        <v>15</v>
      </c>
      <c r="C29"/>
      <c r="E29" s="17"/>
      <c r="F29" s="17"/>
      <c r="G29" s="7" t="e">
        <f t="shared" si="16"/>
        <v>#DIV/0!</v>
      </c>
      <c r="H29" s="17"/>
      <c r="I29" s="17"/>
      <c r="J29" s="7" t="e">
        <f t="shared" si="17"/>
        <v>#DIV/0!</v>
      </c>
      <c r="K29" s="24" t="e">
        <f t="shared" si="18"/>
        <v>#DIV/0!</v>
      </c>
      <c r="L29" s="25" t="e">
        <f t="shared" si="19"/>
        <v>#DIV/0!</v>
      </c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 t="e">
        <f>G8</f>
        <v>#DIV/0!</v>
      </c>
      <c r="F35" s="10" t="e">
        <f>G9</f>
        <v>#DIV/0!</v>
      </c>
      <c r="G35" s="28" t="e">
        <f>"1:"&amp;(TRUNC(F35/E35,1))</f>
        <v>#DIV/0!</v>
      </c>
      <c r="H35" s="27"/>
      <c r="I35" s="10" t="e">
        <f>J8</f>
        <v>#DIV/0!</v>
      </c>
      <c r="J35" s="10" t="e">
        <f>J9</f>
        <v>#DIV/0!</v>
      </c>
      <c r="K35" s="29" t="e">
        <f>"1:"&amp;(TRUNC(J35/I35,1))</f>
        <v>#DIV/0!</v>
      </c>
      <c r="L35" s="12"/>
    </row>
    <row r="36" spans="1:12" ht="15.75" thickBot="1" x14ac:dyDescent="0.3">
      <c r="A36" s="2">
        <v>20</v>
      </c>
      <c r="B36" s="2" t="s">
        <v>57</v>
      </c>
      <c r="E36" s="7" t="e">
        <f>G10</f>
        <v>#DIV/0!</v>
      </c>
      <c r="F36" s="7" t="e">
        <f>G11</f>
        <v>#DIV/0!</v>
      </c>
      <c r="G36" s="28" t="e">
        <f t="shared" ref="G36:G43" si="20">"1:"&amp;(TRUNC(F36/E36,1))</f>
        <v>#DIV/0!</v>
      </c>
      <c r="H36" s="12"/>
      <c r="I36" s="7" t="e">
        <f>J10</f>
        <v>#DIV/0!</v>
      </c>
      <c r="J36" s="7" t="e">
        <f>J11</f>
        <v>#DIV/0!</v>
      </c>
      <c r="K36" s="29" t="e">
        <f t="shared" ref="K36:K43" si="21">"1:"&amp;(TRUNC(J36/I36,1))</f>
        <v>#DIV/0!</v>
      </c>
      <c r="L36" s="12"/>
    </row>
    <row r="37" spans="1:12" ht="15.75" thickBot="1" x14ac:dyDescent="0.3">
      <c r="A37" s="2">
        <v>21</v>
      </c>
      <c r="B37" s="2" t="s">
        <v>55</v>
      </c>
      <c r="E37" s="7" t="e">
        <f>G12</f>
        <v>#DIV/0!</v>
      </c>
      <c r="F37" s="7" t="e">
        <f>G13</f>
        <v>#DIV/0!</v>
      </c>
      <c r="G37" s="28" t="e">
        <f t="shared" si="20"/>
        <v>#DIV/0!</v>
      </c>
      <c r="H37" s="12"/>
      <c r="I37" s="7" t="e">
        <f>J12</f>
        <v>#DIV/0!</v>
      </c>
      <c r="J37" s="7" t="e">
        <f>J13</f>
        <v>#DIV/0!</v>
      </c>
      <c r="K37" s="29" t="e">
        <f t="shared" si="21"/>
        <v>#DIV/0!</v>
      </c>
      <c r="L37" s="12"/>
    </row>
    <row r="38" spans="1:12" ht="15.75" thickBot="1" x14ac:dyDescent="0.3">
      <c r="A38" s="2">
        <v>22</v>
      </c>
      <c r="B38" s="2" t="s">
        <v>35</v>
      </c>
      <c r="E38" s="7" t="e">
        <f>G25</f>
        <v>#DIV/0!</v>
      </c>
      <c r="F38" s="7" t="e">
        <f>G26</f>
        <v>#DIV/0!</v>
      </c>
      <c r="G38" s="28" t="e">
        <f t="shared" si="20"/>
        <v>#DIV/0!</v>
      </c>
      <c r="H38" s="12"/>
      <c r="I38" s="7" t="e">
        <f>J25</f>
        <v>#DIV/0!</v>
      </c>
      <c r="J38" s="7" t="e">
        <f>J26</f>
        <v>#DIV/0!</v>
      </c>
      <c r="K38" s="29" t="e">
        <f t="shared" si="21"/>
        <v>#DIV/0!</v>
      </c>
      <c r="L38" s="12"/>
    </row>
    <row r="39" spans="1:12" ht="15.75" thickBot="1" x14ac:dyDescent="0.3">
      <c r="A39" s="2">
        <v>23</v>
      </c>
      <c r="B39" s="2" t="s">
        <v>53</v>
      </c>
      <c r="E39" s="7" t="e">
        <f>G29</f>
        <v>#DIV/0!</v>
      </c>
      <c r="F39" s="7" t="e">
        <f>G28</f>
        <v>#DIV/0!</v>
      </c>
      <c r="G39" s="28" t="e">
        <f t="shared" si="20"/>
        <v>#DIV/0!</v>
      </c>
      <c r="H39" s="12"/>
      <c r="I39" s="7" t="e">
        <f>J29</f>
        <v>#DIV/0!</v>
      </c>
      <c r="J39" s="7" t="e">
        <f>J28</f>
        <v>#DIV/0!</v>
      </c>
      <c r="K39" s="29" t="e">
        <f t="shared" si="21"/>
        <v>#DIV/0!</v>
      </c>
      <c r="L39" s="12"/>
    </row>
    <row r="40" spans="1:12" ht="15.75" thickBot="1" x14ac:dyDescent="0.3">
      <c r="A40" s="2">
        <v>24</v>
      </c>
      <c r="B40" s="2" t="s">
        <v>56</v>
      </c>
      <c r="E40" s="7">
        <f>G23</f>
        <v>99.4</v>
      </c>
      <c r="F40" s="7">
        <f>G14</f>
        <v>70.7</v>
      </c>
      <c r="G40" s="28" t="str">
        <f t="shared" si="20"/>
        <v>1:0,7</v>
      </c>
      <c r="H40" s="12"/>
      <c r="I40" s="7">
        <f>J23</f>
        <v>90.3</v>
      </c>
      <c r="J40" s="7">
        <f>J14</f>
        <v>71.349999999999994</v>
      </c>
      <c r="K40" s="29" t="str">
        <f t="shared" si="21"/>
        <v>1:0,7</v>
      </c>
      <c r="L40" s="12"/>
    </row>
    <row r="41" spans="1:12" ht="15.75" thickBot="1" x14ac:dyDescent="0.3">
      <c r="A41" s="2">
        <v>25</v>
      </c>
      <c r="B41" s="2" t="s">
        <v>36</v>
      </c>
      <c r="E41" s="7">
        <f>G15</f>
        <v>41</v>
      </c>
      <c r="F41" s="7">
        <f>G16</f>
        <v>38.25</v>
      </c>
      <c r="G41" s="28" t="str">
        <f t="shared" si="20"/>
        <v>1:0,9</v>
      </c>
      <c r="H41" s="12"/>
      <c r="I41" s="7">
        <f>J15</f>
        <v>36.799999999999997</v>
      </c>
      <c r="J41" s="7">
        <f>J16</f>
        <v>44.85</v>
      </c>
      <c r="K41" s="29" t="str">
        <f t="shared" si="21"/>
        <v>1:1,2</v>
      </c>
      <c r="L41" s="12"/>
    </row>
    <row r="42" spans="1:12" ht="15.75" thickBot="1" x14ac:dyDescent="0.3">
      <c r="A42" s="2">
        <v>26</v>
      </c>
      <c r="B42" s="2" t="s">
        <v>54</v>
      </c>
      <c r="E42" s="7">
        <f>G20</f>
        <v>51.7</v>
      </c>
      <c r="F42" s="7">
        <f>G19</f>
        <v>47.1</v>
      </c>
      <c r="G42" s="28" t="str">
        <f t="shared" si="20"/>
        <v>1:0,9</v>
      </c>
      <c r="H42" s="12"/>
      <c r="I42" s="7">
        <f>J20</f>
        <v>56.3</v>
      </c>
      <c r="J42" s="7">
        <f>J19</f>
        <v>43.4</v>
      </c>
      <c r="K42" s="29" t="str">
        <f t="shared" si="21"/>
        <v>1:0,7</v>
      </c>
      <c r="L42" s="12"/>
    </row>
    <row r="43" spans="1:12" x14ac:dyDescent="0.25">
      <c r="A43" s="2">
        <v>27</v>
      </c>
      <c r="B43" s="2" t="s">
        <v>34</v>
      </c>
      <c r="E43" s="7">
        <f>G22</f>
        <v>70.349999999999994</v>
      </c>
      <c r="F43" s="7">
        <f>G18</f>
        <v>97.5</v>
      </c>
      <c r="G43" s="28" t="str">
        <f t="shared" si="20"/>
        <v>1:1,3</v>
      </c>
      <c r="H43" s="12"/>
      <c r="I43" s="7">
        <f>J22</f>
        <v>78.400000000000006</v>
      </c>
      <c r="J43" s="7">
        <f>J18</f>
        <v>94.25</v>
      </c>
      <c r="K43" s="24" t="str">
        <f t="shared" si="21"/>
        <v>1:1,2</v>
      </c>
      <c r="L43" s="12"/>
    </row>
  </sheetData>
  <mergeCells count="8">
    <mergeCell ref="E34:H34"/>
    <mergeCell ref="I34:L34"/>
    <mergeCell ref="E3:F3"/>
    <mergeCell ref="E5:L5"/>
    <mergeCell ref="E6:F6"/>
    <mergeCell ref="H6:I6"/>
    <mergeCell ref="K6:L6"/>
    <mergeCell ref="E33:L33"/>
  </mergeCells>
  <conditionalFormatting sqref="K8:L16 K18:L20 K22:L23 K25:L26 K28:L29">
    <cfRule type="cellIs" dxfId="3" priority="1" operator="lessThan">
      <formula>0.4</formula>
    </cfRule>
    <cfRule type="cellIs" dxfId="2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workbookViewId="0">
      <selection activeCell="O30" sqref="O30"/>
    </sheetView>
  </sheetViews>
  <sheetFormatPr baseColWidth="10" defaultRowHeight="15" x14ac:dyDescent="0.25"/>
  <cols>
    <col min="1" max="1" width="4.42578125" style="2" customWidth="1"/>
    <col min="2" max="3" width="11.5703125" style="2"/>
    <col min="4" max="4" width="9.42578125" style="2" customWidth="1"/>
    <col min="5" max="11" width="5.7109375" style="2" customWidth="1"/>
    <col min="12" max="12" width="5.7109375" customWidth="1"/>
  </cols>
  <sheetData>
    <row r="1" spans="1:12" x14ac:dyDescent="0.25">
      <c r="A1" s="1" t="str" cm="1">
        <f t="array" aca="1" ref="A1" ca="1">MID(CELL("dateiname",$AW1),FIND("]",CELL("dateiname",$A$1))+1,31)</f>
        <v>PIS_BHC06_Vorlage</v>
      </c>
    </row>
    <row r="3" spans="1:12" ht="15.75" thickBot="1" x14ac:dyDescent="0.3">
      <c r="A3" s="3"/>
      <c r="B3" s="4" t="s">
        <v>16</v>
      </c>
      <c r="C3" s="22"/>
      <c r="D3" s="26" t="s">
        <v>17</v>
      </c>
      <c r="E3" s="97">
        <v>45125</v>
      </c>
      <c r="F3" s="97"/>
      <c r="G3" s="3"/>
      <c r="H3" s="3"/>
      <c r="I3" s="4" t="s">
        <v>18</v>
      </c>
      <c r="J3" s="3"/>
      <c r="K3" s="8" t="s">
        <v>19</v>
      </c>
      <c r="L3" s="8"/>
    </row>
    <row r="4" spans="1:12" ht="15.75" thickTop="1" x14ac:dyDescent="0.25"/>
    <row r="5" spans="1:12" x14ac:dyDescent="0.25">
      <c r="E5" s="98" t="s">
        <v>38</v>
      </c>
      <c r="F5" s="99"/>
      <c r="G5" s="99"/>
      <c r="H5" s="99"/>
      <c r="I5" s="99"/>
      <c r="J5" s="99"/>
      <c r="K5" s="99"/>
      <c r="L5" s="100"/>
    </row>
    <row r="6" spans="1:12" ht="15.75" thickBot="1" x14ac:dyDescent="0.3">
      <c r="A6" s="9" t="s">
        <v>0</v>
      </c>
      <c r="B6" s="5" t="s">
        <v>20</v>
      </c>
      <c r="C6" s="5"/>
      <c r="D6" s="5"/>
      <c r="E6" s="101" t="s">
        <v>28</v>
      </c>
      <c r="F6" s="102"/>
      <c r="G6" s="11" t="s">
        <v>31</v>
      </c>
      <c r="H6" s="101" t="s">
        <v>29</v>
      </c>
      <c r="I6" s="102"/>
      <c r="J6" s="11" t="s">
        <v>31</v>
      </c>
      <c r="K6" s="101" t="s">
        <v>30</v>
      </c>
      <c r="L6" s="102"/>
    </row>
    <row r="7" spans="1:12" ht="15.75" thickBot="1" x14ac:dyDescent="0.3">
      <c r="A7" s="1" t="s">
        <v>23</v>
      </c>
      <c r="E7" s="14">
        <v>1</v>
      </c>
      <c r="F7" s="14">
        <v>2</v>
      </c>
      <c r="G7" s="14"/>
      <c r="H7" s="14">
        <v>1</v>
      </c>
      <c r="I7" s="14">
        <v>2</v>
      </c>
      <c r="J7" s="14"/>
      <c r="K7" s="15"/>
      <c r="L7" s="19"/>
    </row>
    <row r="8" spans="1:12" x14ac:dyDescent="0.25">
      <c r="A8" s="6">
        <v>1</v>
      </c>
      <c r="B8" s="2" t="s">
        <v>21</v>
      </c>
      <c r="E8" s="16"/>
      <c r="F8" s="16"/>
      <c r="G8" s="10" t="e">
        <f>AVERAGE(E8:F8)</f>
        <v>#DIV/0!</v>
      </c>
      <c r="H8" s="16"/>
      <c r="I8" s="16"/>
      <c r="J8" s="10" t="e">
        <f t="shared" ref="J8:J16" si="0">AVERAGE(H8:I8)</f>
        <v>#DIV/0!</v>
      </c>
      <c r="K8" s="12" t="e">
        <f>G8/(G8+J8)</f>
        <v>#DIV/0!</v>
      </c>
      <c r="L8" s="18" t="e">
        <f>J8/(G8+J8)</f>
        <v>#DIV/0!</v>
      </c>
    </row>
    <row r="9" spans="1:12" x14ac:dyDescent="0.25">
      <c r="A9" s="6">
        <v>2</v>
      </c>
      <c r="B9" s="2" t="s">
        <v>22</v>
      </c>
      <c r="E9" s="17"/>
      <c r="F9" s="17"/>
      <c r="G9" s="7" t="e">
        <f t="shared" ref="G9:G16" si="1">AVERAGE(E9:F9)</f>
        <v>#DIV/0!</v>
      </c>
      <c r="H9" s="17"/>
      <c r="I9" s="17"/>
      <c r="J9" s="7" t="e">
        <f t="shared" si="0"/>
        <v>#DIV/0!</v>
      </c>
      <c r="K9" s="12" t="e">
        <f t="shared" ref="K9:K16" si="2">G9/(G9+J9)</f>
        <v>#DIV/0!</v>
      </c>
      <c r="L9" s="18" t="e">
        <f t="shared" ref="L9:L16" si="3">J9/(G9+J9)</f>
        <v>#DIV/0!</v>
      </c>
    </row>
    <row r="10" spans="1:12" x14ac:dyDescent="0.25">
      <c r="A10" s="6">
        <v>3</v>
      </c>
      <c r="B10" s="2" t="s">
        <v>1</v>
      </c>
      <c r="E10" s="17"/>
      <c r="F10" s="17"/>
      <c r="G10" s="7" t="e">
        <f t="shared" si="1"/>
        <v>#DIV/0!</v>
      </c>
      <c r="H10" s="17"/>
      <c r="I10" s="17"/>
      <c r="J10" s="7" t="e">
        <f t="shared" si="0"/>
        <v>#DIV/0!</v>
      </c>
      <c r="K10" s="12" t="e">
        <f t="shared" si="2"/>
        <v>#DIV/0!</v>
      </c>
      <c r="L10" s="18" t="e">
        <f t="shared" si="3"/>
        <v>#DIV/0!</v>
      </c>
    </row>
    <row r="11" spans="1:12" x14ac:dyDescent="0.25">
      <c r="A11" s="6">
        <v>4</v>
      </c>
      <c r="B11" s="2" t="s">
        <v>2</v>
      </c>
      <c r="E11" s="17"/>
      <c r="F11" s="17"/>
      <c r="G11" s="7" t="e">
        <f t="shared" si="1"/>
        <v>#DIV/0!</v>
      </c>
      <c r="H11" s="17"/>
      <c r="I11" s="17"/>
      <c r="J11" s="7" t="e">
        <f t="shared" si="0"/>
        <v>#DIV/0!</v>
      </c>
      <c r="K11" s="12" t="e">
        <f t="shared" si="2"/>
        <v>#DIV/0!</v>
      </c>
      <c r="L11" s="18" t="e">
        <f t="shared" si="3"/>
        <v>#DIV/0!</v>
      </c>
    </row>
    <row r="12" spans="1:12" x14ac:dyDescent="0.25">
      <c r="A12" s="6">
        <v>5</v>
      </c>
      <c r="B12" t="s">
        <v>3</v>
      </c>
      <c r="C12"/>
      <c r="E12" s="17"/>
      <c r="F12" s="17"/>
      <c r="G12" s="7" t="e">
        <f t="shared" si="1"/>
        <v>#DIV/0!</v>
      </c>
      <c r="H12" s="17"/>
      <c r="I12" s="17"/>
      <c r="J12" s="7" t="e">
        <f t="shared" si="0"/>
        <v>#DIV/0!</v>
      </c>
      <c r="K12" s="12" t="e">
        <f t="shared" si="2"/>
        <v>#DIV/0!</v>
      </c>
      <c r="L12" s="18" t="e">
        <f t="shared" si="3"/>
        <v>#DIV/0!</v>
      </c>
    </row>
    <row r="13" spans="1:12" x14ac:dyDescent="0.25">
      <c r="A13" s="6">
        <v>6</v>
      </c>
      <c r="B13" t="s">
        <v>4</v>
      </c>
      <c r="C13"/>
      <c r="E13" s="17"/>
      <c r="F13" s="17"/>
      <c r="G13" s="7" t="e">
        <f t="shared" si="1"/>
        <v>#DIV/0!</v>
      </c>
      <c r="H13" s="17"/>
      <c r="I13" s="17"/>
      <c r="J13" s="7" t="e">
        <f t="shared" si="0"/>
        <v>#DIV/0!</v>
      </c>
      <c r="K13" s="12" t="e">
        <f t="shared" si="2"/>
        <v>#DIV/0!</v>
      </c>
      <c r="L13" s="18" t="e">
        <f t="shared" si="3"/>
        <v>#DIV/0!</v>
      </c>
    </row>
    <row r="14" spans="1:12" x14ac:dyDescent="0.25">
      <c r="A14" s="6">
        <v>7</v>
      </c>
      <c r="B14" t="s">
        <v>5</v>
      </c>
      <c r="C14"/>
      <c r="E14" s="17"/>
      <c r="F14" s="17"/>
      <c r="G14" s="7" t="e">
        <f t="shared" si="1"/>
        <v>#DIV/0!</v>
      </c>
      <c r="H14" s="17"/>
      <c r="I14" s="17"/>
      <c r="J14" s="7" t="e">
        <f t="shared" si="0"/>
        <v>#DIV/0!</v>
      </c>
      <c r="K14" s="12" t="e">
        <f t="shared" si="2"/>
        <v>#DIV/0!</v>
      </c>
      <c r="L14" s="18" t="e">
        <f t="shared" si="3"/>
        <v>#DIV/0!</v>
      </c>
    </row>
    <row r="15" spans="1:12" x14ac:dyDescent="0.25">
      <c r="A15" s="6">
        <v>8</v>
      </c>
      <c r="B15" t="s">
        <v>7</v>
      </c>
      <c r="C15"/>
      <c r="E15" s="17"/>
      <c r="F15" s="17"/>
      <c r="G15" s="7" t="e">
        <f t="shared" si="1"/>
        <v>#DIV/0!</v>
      </c>
      <c r="H15" s="17"/>
      <c r="I15" s="17"/>
      <c r="J15" s="7" t="e">
        <f t="shared" si="0"/>
        <v>#DIV/0!</v>
      </c>
      <c r="K15" s="12" t="e">
        <f t="shared" si="2"/>
        <v>#DIV/0!</v>
      </c>
      <c r="L15" s="18" t="e">
        <f t="shared" si="3"/>
        <v>#DIV/0!</v>
      </c>
    </row>
    <row r="16" spans="1:12" x14ac:dyDescent="0.25">
      <c r="A16" s="6">
        <v>9</v>
      </c>
      <c r="B16" t="s">
        <v>6</v>
      </c>
      <c r="C16"/>
      <c r="E16" s="17"/>
      <c r="F16" s="17"/>
      <c r="G16" s="7" t="e">
        <f t="shared" si="1"/>
        <v>#DIV/0!</v>
      </c>
      <c r="H16" s="17"/>
      <c r="I16" s="17"/>
      <c r="J16" s="7" t="e">
        <f t="shared" si="0"/>
        <v>#DIV/0!</v>
      </c>
      <c r="K16" s="12" t="e">
        <f t="shared" si="2"/>
        <v>#DIV/0!</v>
      </c>
      <c r="L16" s="18" t="e">
        <f t="shared" si="3"/>
        <v>#DIV/0!</v>
      </c>
    </row>
    <row r="17" spans="1:12" x14ac:dyDescent="0.25">
      <c r="A17" s="1" t="s">
        <v>24</v>
      </c>
      <c r="K17" s="6"/>
    </row>
    <row r="18" spans="1:12" x14ac:dyDescent="0.25">
      <c r="A18" s="6">
        <v>10</v>
      </c>
      <c r="B18" t="s">
        <v>37</v>
      </c>
      <c r="C18"/>
      <c r="E18" s="17"/>
      <c r="F18" s="17"/>
      <c r="G18" s="7" t="e">
        <f t="shared" ref="G18:G20" si="4">AVERAGE(E18:F18)</f>
        <v>#DIV/0!</v>
      </c>
      <c r="H18" s="17"/>
      <c r="I18" s="17"/>
      <c r="J18" s="7" t="e">
        <f t="shared" ref="J18:J20" si="5">AVERAGE(H18:I18)</f>
        <v>#DIV/0!</v>
      </c>
      <c r="K18" s="24" t="e">
        <f t="shared" ref="K18:K20" si="6">G18/(G18+J18)</f>
        <v>#DIV/0!</v>
      </c>
      <c r="L18" s="25" t="e">
        <f t="shared" ref="L18:L20" si="7">J18/(G18+J18)</f>
        <v>#DIV/0!</v>
      </c>
    </row>
    <row r="19" spans="1:12" x14ac:dyDescent="0.25">
      <c r="A19" s="6">
        <v>11</v>
      </c>
      <c r="B19" t="s">
        <v>8</v>
      </c>
      <c r="C19"/>
      <c r="E19" s="17"/>
      <c r="F19" s="17"/>
      <c r="G19" s="7" t="e">
        <f t="shared" si="4"/>
        <v>#DIV/0!</v>
      </c>
      <c r="H19" s="17"/>
      <c r="I19" s="17"/>
      <c r="J19" s="7" t="e">
        <f t="shared" si="5"/>
        <v>#DIV/0!</v>
      </c>
      <c r="K19" s="24" t="e">
        <f t="shared" si="6"/>
        <v>#DIV/0!</v>
      </c>
      <c r="L19" s="25" t="e">
        <f t="shared" si="7"/>
        <v>#DIV/0!</v>
      </c>
    </row>
    <row r="20" spans="1:12" x14ac:dyDescent="0.25">
      <c r="A20" s="6">
        <v>12</v>
      </c>
      <c r="B20" t="s">
        <v>9</v>
      </c>
      <c r="C20"/>
      <c r="E20" s="17"/>
      <c r="F20" s="17"/>
      <c r="G20" s="7" t="e">
        <f t="shared" si="4"/>
        <v>#DIV/0!</v>
      </c>
      <c r="H20" s="17"/>
      <c r="I20" s="17"/>
      <c r="J20" s="7" t="e">
        <f t="shared" si="5"/>
        <v>#DIV/0!</v>
      </c>
      <c r="K20" s="24" t="e">
        <f t="shared" si="6"/>
        <v>#DIV/0!</v>
      </c>
      <c r="L20" s="25" t="e">
        <f t="shared" si="7"/>
        <v>#DIV/0!</v>
      </c>
    </row>
    <row r="21" spans="1:12" x14ac:dyDescent="0.25">
      <c r="A21" s="1" t="s">
        <v>25</v>
      </c>
      <c r="K21" s="6"/>
    </row>
    <row r="22" spans="1:12" x14ac:dyDescent="0.25">
      <c r="A22" s="6">
        <v>13</v>
      </c>
      <c r="B22" t="s">
        <v>10</v>
      </c>
      <c r="C22"/>
      <c r="E22" s="17"/>
      <c r="F22" s="17"/>
      <c r="G22" s="7" t="e">
        <f t="shared" ref="G22:G23" si="8">AVERAGE(E22:F22)</f>
        <v>#DIV/0!</v>
      </c>
      <c r="H22" s="17"/>
      <c r="I22" s="17"/>
      <c r="J22" s="7" t="e">
        <f t="shared" ref="J22:J23" si="9">AVERAGE(H22:I22)</f>
        <v>#DIV/0!</v>
      </c>
      <c r="K22" s="24" t="e">
        <f t="shared" ref="K22:K23" si="10">G22/(G22+J22)</f>
        <v>#DIV/0!</v>
      </c>
      <c r="L22" s="25" t="e">
        <f t="shared" ref="L22:L23" si="11">J22/(G22+J22)</f>
        <v>#DIV/0!</v>
      </c>
    </row>
    <row r="23" spans="1:12" x14ac:dyDescent="0.25">
      <c r="A23" s="6">
        <v>14</v>
      </c>
      <c r="B23" t="s">
        <v>11</v>
      </c>
      <c r="C23"/>
      <c r="E23" s="17"/>
      <c r="F23" s="17"/>
      <c r="G23" s="7" t="e">
        <f t="shared" si="8"/>
        <v>#DIV/0!</v>
      </c>
      <c r="H23" s="17"/>
      <c r="I23" s="17"/>
      <c r="J23" s="7" t="e">
        <f t="shared" si="9"/>
        <v>#DIV/0!</v>
      </c>
      <c r="K23" s="12" t="e">
        <f t="shared" si="10"/>
        <v>#DIV/0!</v>
      </c>
      <c r="L23" s="18" t="e">
        <f t="shared" si="11"/>
        <v>#DIV/0!</v>
      </c>
    </row>
    <row r="24" spans="1:12" x14ac:dyDescent="0.25">
      <c r="A24" s="1" t="s">
        <v>26</v>
      </c>
      <c r="K24" s="6"/>
    </row>
    <row r="25" spans="1:12" x14ac:dyDescent="0.25">
      <c r="A25" s="6">
        <v>15</v>
      </c>
      <c r="B25" t="s">
        <v>13</v>
      </c>
      <c r="C25"/>
      <c r="E25" s="17"/>
      <c r="F25" s="17"/>
      <c r="G25" s="7" t="e">
        <f t="shared" ref="G25:G26" si="12">AVERAGE(E25:F25)</f>
        <v>#DIV/0!</v>
      </c>
      <c r="H25" s="17"/>
      <c r="I25" s="17"/>
      <c r="J25" s="7" t="e">
        <f t="shared" ref="J25:J26" si="13">AVERAGE(H25:I25)</f>
        <v>#DIV/0!</v>
      </c>
      <c r="K25" s="24" t="e">
        <f t="shared" ref="K25:K26" si="14">G25/(G25+J25)</f>
        <v>#DIV/0!</v>
      </c>
      <c r="L25" s="25" t="e">
        <f t="shared" ref="L25:L26" si="15">J25/(G25+J25)</f>
        <v>#DIV/0!</v>
      </c>
    </row>
    <row r="26" spans="1:12" x14ac:dyDescent="0.25">
      <c r="A26" s="6">
        <v>16</v>
      </c>
      <c r="B26" t="s">
        <v>12</v>
      </c>
      <c r="C26"/>
      <c r="E26" s="17"/>
      <c r="F26" s="17"/>
      <c r="G26" s="7" t="e">
        <f t="shared" si="12"/>
        <v>#DIV/0!</v>
      </c>
      <c r="H26" s="17"/>
      <c r="I26" s="17"/>
      <c r="J26" s="7" t="e">
        <f t="shared" si="13"/>
        <v>#DIV/0!</v>
      </c>
      <c r="K26" s="24" t="e">
        <f t="shared" si="14"/>
        <v>#DIV/0!</v>
      </c>
      <c r="L26" s="25" t="e">
        <f t="shared" si="15"/>
        <v>#DIV/0!</v>
      </c>
    </row>
    <row r="27" spans="1:12" x14ac:dyDescent="0.25">
      <c r="A27" s="1" t="s">
        <v>27</v>
      </c>
      <c r="K27" s="6"/>
    </row>
    <row r="28" spans="1:12" x14ac:dyDescent="0.25">
      <c r="A28" s="6">
        <v>17</v>
      </c>
      <c r="B28" t="s">
        <v>14</v>
      </c>
      <c r="C28"/>
      <c r="E28" s="17"/>
      <c r="F28" s="17"/>
      <c r="G28" s="7" t="e">
        <f t="shared" ref="G28:G29" si="16">AVERAGE(E28:F28)</f>
        <v>#DIV/0!</v>
      </c>
      <c r="H28" s="17"/>
      <c r="I28" s="17"/>
      <c r="J28" s="7" t="e">
        <f t="shared" ref="J28:J29" si="17">AVERAGE(H28:I28)</f>
        <v>#DIV/0!</v>
      </c>
      <c r="K28" s="24" t="e">
        <f t="shared" ref="K28:K29" si="18">G28/(G28+J28)</f>
        <v>#DIV/0!</v>
      </c>
      <c r="L28" s="25" t="e">
        <f t="shared" ref="L28:L29" si="19">J28/(G28+J28)</f>
        <v>#DIV/0!</v>
      </c>
    </row>
    <row r="29" spans="1:12" x14ac:dyDescent="0.25">
      <c r="A29" s="6">
        <v>18</v>
      </c>
      <c r="B29" t="s">
        <v>15</v>
      </c>
      <c r="C29"/>
      <c r="E29" s="17"/>
      <c r="F29" s="17"/>
      <c r="G29" s="7" t="e">
        <f t="shared" si="16"/>
        <v>#DIV/0!</v>
      </c>
      <c r="H29" s="17"/>
      <c r="I29" s="17"/>
      <c r="J29" s="7" t="e">
        <f t="shared" si="17"/>
        <v>#DIV/0!</v>
      </c>
      <c r="K29" s="24" t="e">
        <f t="shared" si="18"/>
        <v>#DIV/0!</v>
      </c>
      <c r="L29" s="25" t="e">
        <f t="shared" si="19"/>
        <v>#DIV/0!</v>
      </c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0"/>
    </row>
    <row r="33" spans="1:12" x14ac:dyDescent="0.25">
      <c r="E33" s="95" t="s">
        <v>39</v>
      </c>
      <c r="F33" s="95"/>
      <c r="G33" s="95"/>
      <c r="H33" s="95"/>
      <c r="I33" s="95"/>
      <c r="J33" s="95"/>
      <c r="K33" s="95"/>
      <c r="L33" s="95"/>
    </row>
    <row r="34" spans="1:12" ht="15.75" thickBot="1" x14ac:dyDescent="0.3">
      <c r="A34" s="5"/>
      <c r="B34" s="5" t="s">
        <v>32</v>
      </c>
      <c r="C34" s="5"/>
      <c r="D34" s="5"/>
      <c r="E34" s="96" t="s">
        <v>28</v>
      </c>
      <c r="F34" s="96"/>
      <c r="G34" s="96"/>
      <c r="H34" s="96"/>
      <c r="I34" s="96" t="s">
        <v>29</v>
      </c>
      <c r="J34" s="96"/>
      <c r="K34" s="96"/>
      <c r="L34" s="96"/>
    </row>
    <row r="35" spans="1:12" ht="15.75" thickBot="1" x14ac:dyDescent="0.3">
      <c r="A35" s="2">
        <v>19</v>
      </c>
      <c r="B35" s="2" t="s">
        <v>33</v>
      </c>
      <c r="E35" s="10" t="e">
        <f>G8</f>
        <v>#DIV/0!</v>
      </c>
      <c r="F35" s="10" t="e">
        <f>G9</f>
        <v>#DIV/0!</v>
      </c>
      <c r="G35" s="28" t="e">
        <f>"1:"&amp;(TRUNC(F35/E35,1))</f>
        <v>#DIV/0!</v>
      </c>
      <c r="H35" s="27"/>
      <c r="I35" s="10" t="e">
        <f>J8</f>
        <v>#DIV/0!</v>
      </c>
      <c r="J35" s="10" t="e">
        <f>J9</f>
        <v>#DIV/0!</v>
      </c>
      <c r="K35" s="29" t="e">
        <f>"1:"&amp;(TRUNC(J35/I35,1))</f>
        <v>#DIV/0!</v>
      </c>
      <c r="L35" s="12"/>
    </row>
    <row r="36" spans="1:12" ht="15.75" thickBot="1" x14ac:dyDescent="0.3">
      <c r="A36" s="2">
        <v>20</v>
      </c>
      <c r="B36" s="2" t="s">
        <v>57</v>
      </c>
      <c r="E36" s="7" t="e">
        <f>G10</f>
        <v>#DIV/0!</v>
      </c>
      <c r="F36" s="7" t="e">
        <f>G11</f>
        <v>#DIV/0!</v>
      </c>
      <c r="G36" s="28" t="e">
        <f t="shared" ref="G36:G43" si="20">"1:"&amp;(TRUNC(F36/E36,1))</f>
        <v>#DIV/0!</v>
      </c>
      <c r="H36" s="12"/>
      <c r="I36" s="7" t="e">
        <f>J10</f>
        <v>#DIV/0!</v>
      </c>
      <c r="J36" s="7" t="e">
        <f>J11</f>
        <v>#DIV/0!</v>
      </c>
      <c r="K36" s="29" t="e">
        <f t="shared" ref="K36:K43" si="21">"1:"&amp;(TRUNC(J36/I36,1))</f>
        <v>#DIV/0!</v>
      </c>
      <c r="L36" s="12"/>
    </row>
    <row r="37" spans="1:12" ht="15.75" thickBot="1" x14ac:dyDescent="0.3">
      <c r="A37" s="2">
        <v>21</v>
      </c>
      <c r="B37" s="2" t="s">
        <v>55</v>
      </c>
      <c r="E37" s="7" t="e">
        <f>G12</f>
        <v>#DIV/0!</v>
      </c>
      <c r="F37" s="7" t="e">
        <f>G13</f>
        <v>#DIV/0!</v>
      </c>
      <c r="G37" s="28" t="e">
        <f t="shared" si="20"/>
        <v>#DIV/0!</v>
      </c>
      <c r="H37" s="12"/>
      <c r="I37" s="7" t="e">
        <f>J12</f>
        <v>#DIV/0!</v>
      </c>
      <c r="J37" s="7" t="e">
        <f>J13</f>
        <v>#DIV/0!</v>
      </c>
      <c r="K37" s="29" t="e">
        <f t="shared" si="21"/>
        <v>#DIV/0!</v>
      </c>
      <c r="L37" s="12"/>
    </row>
    <row r="38" spans="1:12" ht="15.75" thickBot="1" x14ac:dyDescent="0.3">
      <c r="A38" s="2">
        <v>22</v>
      </c>
      <c r="B38" s="2" t="s">
        <v>35</v>
      </c>
      <c r="E38" s="7" t="e">
        <f>G25</f>
        <v>#DIV/0!</v>
      </c>
      <c r="F38" s="7" t="e">
        <f>G26</f>
        <v>#DIV/0!</v>
      </c>
      <c r="G38" s="28" t="e">
        <f t="shared" si="20"/>
        <v>#DIV/0!</v>
      </c>
      <c r="H38" s="12"/>
      <c r="I38" s="7" t="e">
        <f>J25</f>
        <v>#DIV/0!</v>
      </c>
      <c r="J38" s="7" t="e">
        <f>J26</f>
        <v>#DIV/0!</v>
      </c>
      <c r="K38" s="29" t="e">
        <f t="shared" si="21"/>
        <v>#DIV/0!</v>
      </c>
      <c r="L38" s="12"/>
    </row>
    <row r="39" spans="1:12" ht="15.75" thickBot="1" x14ac:dyDescent="0.3">
      <c r="A39" s="2">
        <v>23</v>
      </c>
      <c r="B39" s="2" t="s">
        <v>53</v>
      </c>
      <c r="E39" s="7" t="e">
        <f>G29</f>
        <v>#DIV/0!</v>
      </c>
      <c r="F39" s="7" t="e">
        <f>G28</f>
        <v>#DIV/0!</v>
      </c>
      <c r="G39" s="28" t="e">
        <f t="shared" si="20"/>
        <v>#DIV/0!</v>
      </c>
      <c r="H39" s="12"/>
      <c r="I39" s="7" t="e">
        <f>J29</f>
        <v>#DIV/0!</v>
      </c>
      <c r="J39" s="7" t="e">
        <f>J28</f>
        <v>#DIV/0!</v>
      </c>
      <c r="K39" s="29" t="e">
        <f t="shared" si="21"/>
        <v>#DIV/0!</v>
      </c>
      <c r="L39" s="12"/>
    </row>
    <row r="40" spans="1:12" ht="15.75" thickBot="1" x14ac:dyDescent="0.3">
      <c r="A40" s="2">
        <v>24</v>
      </c>
      <c r="B40" s="2" t="s">
        <v>56</v>
      </c>
      <c r="E40" s="7" t="e">
        <f>G23</f>
        <v>#DIV/0!</v>
      </c>
      <c r="F40" s="7" t="e">
        <f>G14</f>
        <v>#DIV/0!</v>
      </c>
      <c r="G40" s="28" t="e">
        <f t="shared" si="20"/>
        <v>#DIV/0!</v>
      </c>
      <c r="H40" s="12"/>
      <c r="I40" s="7" t="e">
        <f>J23</f>
        <v>#DIV/0!</v>
      </c>
      <c r="J40" s="7" t="e">
        <f>J14</f>
        <v>#DIV/0!</v>
      </c>
      <c r="K40" s="29" t="e">
        <f t="shared" si="21"/>
        <v>#DIV/0!</v>
      </c>
      <c r="L40" s="12"/>
    </row>
    <row r="41" spans="1:12" ht="15.75" thickBot="1" x14ac:dyDescent="0.3">
      <c r="A41" s="2">
        <v>25</v>
      </c>
      <c r="B41" s="2" t="s">
        <v>36</v>
      </c>
      <c r="E41" s="7" t="e">
        <f>G15</f>
        <v>#DIV/0!</v>
      </c>
      <c r="F41" s="7" t="e">
        <f>G16</f>
        <v>#DIV/0!</v>
      </c>
      <c r="G41" s="28" t="e">
        <f t="shared" si="20"/>
        <v>#DIV/0!</v>
      </c>
      <c r="H41" s="12"/>
      <c r="I41" s="7" t="e">
        <f>J15</f>
        <v>#DIV/0!</v>
      </c>
      <c r="J41" s="7" t="e">
        <f>J16</f>
        <v>#DIV/0!</v>
      </c>
      <c r="K41" s="29" t="e">
        <f t="shared" si="21"/>
        <v>#DIV/0!</v>
      </c>
      <c r="L41" s="12"/>
    </row>
    <row r="42" spans="1:12" ht="15.75" thickBot="1" x14ac:dyDescent="0.3">
      <c r="A42" s="2">
        <v>26</v>
      </c>
      <c r="B42" s="2" t="s">
        <v>54</v>
      </c>
      <c r="E42" s="7" t="e">
        <f>G20</f>
        <v>#DIV/0!</v>
      </c>
      <c r="F42" s="7" t="e">
        <f>G19</f>
        <v>#DIV/0!</v>
      </c>
      <c r="G42" s="28" t="e">
        <f t="shared" si="20"/>
        <v>#DIV/0!</v>
      </c>
      <c r="H42" s="12"/>
      <c r="I42" s="7" t="e">
        <f>J20</f>
        <v>#DIV/0!</v>
      </c>
      <c r="J42" s="7" t="e">
        <f>J19</f>
        <v>#DIV/0!</v>
      </c>
      <c r="K42" s="29" t="e">
        <f t="shared" si="21"/>
        <v>#DIV/0!</v>
      </c>
      <c r="L42" s="12"/>
    </row>
    <row r="43" spans="1:12" x14ac:dyDescent="0.25">
      <c r="A43" s="2">
        <v>27</v>
      </c>
      <c r="B43" s="2" t="s">
        <v>34</v>
      </c>
      <c r="E43" s="7" t="e">
        <f>G22</f>
        <v>#DIV/0!</v>
      </c>
      <c r="F43" s="7" t="e">
        <f>G18</f>
        <v>#DIV/0!</v>
      </c>
      <c r="G43" s="28" t="e">
        <f t="shared" si="20"/>
        <v>#DIV/0!</v>
      </c>
      <c r="H43" s="12"/>
      <c r="I43" s="7" t="e">
        <f>J22</f>
        <v>#DIV/0!</v>
      </c>
      <c r="J43" s="7" t="e">
        <f>J18</f>
        <v>#DIV/0!</v>
      </c>
      <c r="K43" s="24" t="e">
        <f t="shared" si="21"/>
        <v>#DIV/0!</v>
      </c>
      <c r="L43" s="12"/>
    </row>
  </sheetData>
  <mergeCells count="8">
    <mergeCell ref="E3:F3"/>
    <mergeCell ref="I34:L34"/>
    <mergeCell ref="E6:F6"/>
    <mergeCell ref="H6:I6"/>
    <mergeCell ref="E5:L5"/>
    <mergeCell ref="K6:L6"/>
    <mergeCell ref="E33:L33"/>
    <mergeCell ref="E34:H34"/>
  </mergeCells>
  <conditionalFormatting sqref="K8:L16 K18:L20 K22:L23 K25:L26 K28:L29">
    <cfRule type="cellIs" dxfId="1" priority="1" operator="lessThan">
      <formula>0.4</formula>
    </cfRule>
    <cfRule type="cellIs" dxfId="0" priority="2" operator="greaterThan">
      <formula>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27</vt:i4>
      </vt:variant>
    </vt:vector>
  </HeadingPairs>
  <TitlesOfParts>
    <vt:vector size="27" baseType="lpstr">
      <vt:lpstr>Gesamtauswertung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S</vt:lpstr>
      <vt:lpstr>T</vt:lpstr>
      <vt:lpstr>U</vt:lpstr>
      <vt:lpstr>V</vt:lpstr>
      <vt:lpstr>W</vt:lpstr>
      <vt:lpstr>X</vt:lpstr>
      <vt:lpstr>Y</vt:lpstr>
      <vt:lpstr>PIS_BHC06_Vorlage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</dc:creator>
  <cp:lastModifiedBy>Bauer, Udo</cp:lastModifiedBy>
  <cp:lastPrinted>2023-07-17T21:16:02Z</cp:lastPrinted>
  <dcterms:created xsi:type="dcterms:W3CDTF">2023-07-11T10:12:46Z</dcterms:created>
  <dcterms:modified xsi:type="dcterms:W3CDTF">2024-04-25T09:15:56Z</dcterms:modified>
</cp:coreProperties>
</file>